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Projects\Energiforetagen\kvalitetsnyckeln\src\Kvalitetsnyckeln.Web\App_Data\ReportTemplates\"/>
    </mc:Choice>
  </mc:AlternateContent>
  <xr:revisionPtr revIDLastSave="0" documentId="13_ncr:1_{9CC03520-A2F5-49E4-AC1E-8889D369DCED}" xr6:coauthVersionLast="47" xr6:coauthVersionMax="47" xr10:uidLastSave="{00000000-0000-0000-0000-000000000000}"/>
  <bookViews>
    <workbookView xWindow="2960" yWindow="2960" windowWidth="28800" windowHeight="15370" activeTab="1" xr2:uid="{00000000-000D-0000-FFFF-FFFF00000000}"/>
  </bookViews>
  <sheets>
    <sheet name="Redovisning för kunder" sheetId="1" r:id="rId1"/>
    <sheet name="Beräkningsunderlag" sheetId="2" r:id="rId2"/>
  </sheets>
  <calcPr calcId="191029" fullCalcOnLoad="1"/>
</workbook>
</file>

<file path=xl/sharedStrings.xml><?xml version="1.0" encoding="utf-8"?>
<sst xmlns="http://schemas.openxmlformats.org/spreadsheetml/2006/main" count="63" uniqueCount="63">
  <si>
    <t>Slutliga lokala miljövärden-2023</t>
  </si>
  <si>
    <t>Vaxholm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</si>
  <si>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</si>
  <si>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</si>
  <si>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</si>
  <si>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</si>
  <si>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</si>
  <si>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</si>
  <si>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</si>
  <si>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 xmlns="http://schemas.openxmlformats.org/spreadsheetml/2006/main">
      <rPr>
        <sz val="11"/>
        <color indexed="8"/>
        <rFont val="Calibri"/>
        <family val="2"/>
        <scheme val="minor"/>
      </rPr>
      <t>g CO</t>
    </r>
    <r xmlns="http://schemas.openxmlformats.org/spreadsheetml/2006/main">
      <rPr>
        <vertAlign val="subscript"/>
        <sz val="11"/>
        <color indexed="8"/>
        <rFont val="Calibri"/>
        <family val="2"/>
        <scheme val="minor"/>
      </rPr>
      <t xml:space="preserve">2 </t>
    </r>
    <r xmlns="http://schemas.openxmlformats.org/spreadsheetml/2006/main">
      <rPr>
        <sz val="11"/>
        <color indexed="8"/>
        <rFont val="Calibri"/>
        <family val="2"/>
        <scheme val="minor"/>
      </rPr>
      <t>ekv/kWh</t>
    </r>
    <r xmlns="http://schemas.openxmlformats.org/spreadsheetml/2006/main"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</si>
  <si>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</si>
  <si>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</si>
  <si>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</si>
  <si>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</si>
  <si>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</si>
  <si>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</si>
  <si>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</si>
  <si>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</si>
  <si>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</si>
  <si>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</si>
  <si>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</si>
  <si>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</si>
  <si>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</si>
  <si>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</si>
  <si>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</si>
  <si>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</si>
  <si>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</si>
  <si>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</si>
  <si>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</si>
  <si>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</si>
  <si>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</si>
  <si>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</si>
  <si>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Rökgaskondensering</t>
  </si>
  <si>
    <t>Förnybart:</t>
  </si>
  <si>
    <t>Sekundära biobränslen</t>
  </si>
  <si>
    <t>Bioolja och tallbeckolja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</si>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</sst>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132">
    <xf numFmtId="0" applyNumberFormat="1" fontId="0" applyFont="1" fillId="0" applyFill="1" borderId="0" applyBorder="1" xfId="0"/>
    <xf numFmtId="0" applyNumberFormat="1" fontId="5" applyFont="1" fillId="10" applyFill="1" borderId="0" applyBorder="1" xfId="1"/>
    <xf numFmtId="0" applyNumberFormat="1" fontId="5" applyFont="1" fillId="14" applyFill="1" borderId="0" applyBorder="1" xfId="2"/>
    <xf numFmtId="0" applyNumberFormat="1" fontId="5" applyFont="1" fillId="18" applyFill="1" borderId="0" applyBorder="1" xfId="3"/>
    <xf numFmtId="0" applyNumberFormat="1" fontId="5" applyFont="1" fillId="22" applyFill="1" borderId="0" applyBorder="1" xfId="4"/>
    <xf numFmtId="0" applyNumberFormat="1" fontId="5" applyFont="1" fillId="26" applyFill="1" borderId="0" applyBorder="1" xfId="5"/>
    <xf numFmtId="0" applyNumberFormat="1" fontId="5" applyFont="1" fillId="30" applyFill="1" borderId="0" applyBorder="1" xfId="6"/>
    <xf numFmtId="0" applyNumberFormat="1" fontId="5" applyFont="1" fillId="11" applyFill="1" borderId="0" applyBorder="1" xfId="7"/>
    <xf numFmtId="0" applyNumberFormat="1" fontId="5" applyFont="1" fillId="15" applyFill="1" borderId="0" applyBorder="1" xfId="8"/>
    <xf numFmtId="0" applyNumberFormat="1" fontId="5" applyFont="1" fillId="19" applyFill="1" borderId="0" applyBorder="1" xfId="9"/>
    <xf numFmtId="0" applyNumberFormat="1" fontId="5" applyFont="1" fillId="23" applyFill="1" borderId="0" applyBorder="1" xfId="10"/>
    <xf numFmtId="0" applyNumberFormat="1" fontId="5" applyFont="1" fillId="27" applyFill="1" borderId="0" applyBorder="1" xfId="11"/>
    <xf numFmtId="0" applyNumberFormat="1" fontId="5" applyFont="1" fillId="31" applyFill="1" borderId="0" applyBorder="1" xfId="12"/>
    <xf numFmtId="0" applyNumberFormat="1" fontId="21" applyFont="1" fillId="12" applyFill="1" borderId="0" applyBorder="1" xfId="13"/>
    <xf numFmtId="0" applyNumberFormat="1" fontId="21" applyFont="1" fillId="16" applyFill="1" borderId="0" applyBorder="1" xfId="14"/>
    <xf numFmtId="0" applyNumberFormat="1" fontId="21" applyFont="1" fillId="20" applyFill="1" borderId="0" applyBorder="1" xfId="15"/>
    <xf numFmtId="0" applyNumberFormat="1" fontId="21" applyFont="1" fillId="24" applyFill="1" borderId="0" applyBorder="1" xfId="16"/>
    <xf numFmtId="0" applyNumberFormat="1" fontId="21" applyFont="1" fillId="28" applyFill="1" borderId="0" applyBorder="1" xfId="17"/>
    <xf numFmtId="0" applyNumberFormat="1" fontId="21" applyFont="1" fillId="32" applyFill="1" borderId="0" applyBorder="1" xfId="18"/>
    <xf numFmtId="0" applyNumberFormat="1" fontId="21" applyFont="1" fillId="9" applyFill="1" borderId="0" applyBorder="1" xfId="19"/>
    <xf numFmtId="0" applyNumberFormat="1" fontId="21" applyFont="1" fillId="13" applyFill="1" borderId="0" applyBorder="1" xfId="20"/>
    <xf numFmtId="0" applyNumberFormat="1" fontId="21" applyFont="1" fillId="17" applyFill="1" borderId="0" applyBorder="1" xfId="21"/>
    <xf numFmtId="0" applyNumberFormat="1" fontId="21" applyFont="1" fillId="21" applyFill="1" borderId="0" applyBorder="1" xfId="22"/>
    <xf numFmtId="0" applyNumberFormat="1" fontId="21" applyFont="1" fillId="25" applyFill="1" borderId="0" applyBorder="1" xfId="23"/>
    <xf numFmtId="0" applyNumberFormat="1" fontId="21" applyFont="1" fillId="29" applyFill="1" borderId="0" applyBorder="1" xfId="24"/>
    <xf numFmtId="0" applyNumberFormat="1" fontId="11" applyFont="1" fillId="3" applyFill="1" borderId="0" applyBorder="1" xfId="25"/>
    <xf numFmtId="0" applyNumberFormat="1" fontId="15" applyFont="1" fillId="6" applyFill="1" borderId="4" applyBorder="1" xfId="26"/>
    <xf numFmtId="0" applyNumberFormat="1" fontId="17" applyFont="1" fillId="7" applyFill="1" borderId="7" applyBorder="1" xfId="27"/>
    <xf numFmtId="0" applyNumberFormat="1" fontId="19" applyFont="1" fillId="0" applyFill="1" borderId="0" applyBorder="1" xfId="28"/>
    <xf numFmtId="0" applyNumberFormat="1" fontId="10" applyFont="1" fillId="2" applyFill="1" borderId="0" applyBorder="1" xfId="29"/>
    <xf numFmtId="0" applyNumberFormat="1" fontId="7" applyFont="1" fillId="0" applyFill="1" borderId="1" applyBorder="1" xfId="30"/>
    <xf numFmtId="0" applyNumberFormat="1" fontId="8" applyFont="1" fillId="0" applyFill="1" borderId="2" applyBorder="1" xfId="31"/>
    <xf numFmtId="0" applyNumberFormat="1" fontId="9" applyFont="1" fillId="0" applyFill="1" borderId="3" applyBorder="1" xfId="32"/>
    <xf numFmtId="0" applyNumberFormat="1" fontId="9" applyFont="1" fillId="0" applyFill="1" borderId="0" applyBorder="1" xfId="33"/>
    <xf numFmtId="0" applyNumberFormat="1" fontId="13" applyFont="1" fillId="5" applyFill="1" borderId="4" applyBorder="1" xfId="34"/>
    <xf numFmtId="0" applyNumberFormat="1" fontId="16" applyFont="1" fillId="0" applyFill="1" borderId="6" applyBorder="1" xfId="35"/>
    <xf numFmtId="0" applyNumberFormat="1" fontId="12" applyFont="1" fillId="4" applyFill="1" borderId="0" applyBorder="1" xfId="36"/>
    <xf numFmtId="0" applyNumberFormat="1" fontId="4" applyFont="1" fillId="0" applyFill="1" borderId="0" applyBorder="1" xfId="37"/>
    <xf numFmtId="0" applyNumberFormat="1" fontId="3" applyFont="1" fillId="0" applyFill="1" borderId="0" applyBorder="1" xfId="38"/>
    <xf numFmtId="0" applyNumberFormat="1" fontId="23" applyFont="1" fillId="0" applyFill="1" borderId="0" applyBorder="1" xfId="39"/>
    <xf numFmtId="0" applyNumberFormat="1" fontId="22" applyFont="1" fillId="0" applyFill="1" borderId="0" applyBorder="1" xfId="40"/>
    <xf numFmtId="0" applyNumberFormat="1" fontId="5" applyFont="1" fillId="8" applyFill="1" borderId="8" applyBorder="1" xfId="41"/>
    <xf numFmtId="0" applyNumberFormat="1" fontId="14" applyFont="1" fillId="6" applyFill="1" borderId="5" applyBorder="1" xfId="42"/>
    <xf numFmtId="9" applyNumberFormat="1" fontId="22" applyFont="1" fillId="0" applyFill="1" borderId="0" applyBorder="1" xfId="43"/>
    <xf numFmtId="9" applyNumberFormat="1" fontId="22" applyFont="1" fillId="0" applyFill="1" borderId="0" applyBorder="1" xfId="44"/>
    <xf numFmtId="9" applyNumberFormat="1" fontId="4" applyFont="1" fillId="0" applyFill="1" borderId="0" applyBorder="1" xfId="45"/>
    <xf numFmtId="0" applyNumberFormat="1" fontId="6" applyFont="1" fillId="0" applyFill="1" borderId="0" applyBorder="1" xfId="46"/>
    <xf numFmtId="0" applyNumberFormat="1" fontId="20" applyFont="1" fillId="0" applyFill="1" borderId="9" applyBorder="1" xfId="47"/>
    <xf numFmtId="0" applyNumberFormat="1" fontId="18" applyFont="1" fillId="0" applyFill="1" borderId="0" applyBorder="1" xfId="48"/>
    <xf numFmtId="0" applyNumberFormat="1" fontId="20" applyFont="1" fillId="34" applyFill="1" borderId="27" applyBorder="1" xfId="37">
      <alignment horizontal="left"/>
    </xf>
    <xf numFmtId="0" applyNumberFormat="1" fontId="0" applyFont="1" fillId="35" applyFill="1" borderId="0" applyBorder="1" xfId="0"/>
    <xf numFmtId="0" applyNumberFormat="1" fontId="24" applyFont="1" fillId="35" applyFill="1" borderId="0" applyBorder="1" xfId="38">
      <alignment wrapText="1"/>
    </xf>
    <xf numFmtId="0" applyNumberFormat="1" fontId="20" applyFont="1" fillId="35" applyFill="1" borderId="29" applyBorder="1" xfId="38"/>
    <xf numFmtId="0" applyNumberFormat="1" fontId="3" applyFont="1" fillId="35" applyFill="1" borderId="25" applyBorder="1" xfId="38"/>
    <xf numFmtId="0" applyNumberFormat="1" fontId="20" applyFont="1" fillId="35" applyFill="1" borderId="23" applyBorder="1" xfId="38"/>
    <xf numFmtId="0" applyNumberFormat="1" fontId="0" applyFont="1" fillId="35" applyFill="1" borderId="25" applyBorder="1" xfId="38"/>
    <xf numFmtId="0" applyNumberFormat="1" fontId="3" applyFont="1" fillId="35" applyFill="1" borderId="23" applyBorder="1" xfId="38"/>
    <xf numFmtId="0" applyNumberFormat="1" fontId="20" applyFont="1" fillId="35" applyFill="1" borderId="23" applyBorder="1" xfId="0"/>
    <xf numFmtId="0" applyNumberFormat="1" fontId="20" applyFont="1" fillId="34" applyFill="1" borderId="27" applyBorder="1" xfId="37">
      <alignment horizontal="right" vertical="center"/>
    </xf>
    <xf numFmtId="0" applyNumberFormat="1" fontId="20" applyFont="1" fillId="34" applyFill="1" borderId="27" applyBorder="1" xfId="37">
      <alignment horizontal="right"/>
    </xf>
    <xf numFmtId="0" applyNumberFormat="1" fontId="25" applyFont="1" fillId="33" applyFill="1" borderId="0" applyBorder="1" xfId="39">
      <protection locked="0" hidden="1"/>
    </xf>
    <xf numFmtId="0" applyNumberFormat="1" fontId="26" applyFont="1" fillId="33" applyFill="1" borderId="0" applyBorder="1" xfId="40">
      <protection hidden="1"/>
    </xf>
    <xf numFmtId="0" applyNumberFormat="1" fontId="25" applyFont="1" fillId="33" applyFill="1" borderId="0" applyBorder="1" xfId="39">
      <protection hidden="1"/>
    </xf>
    <xf numFmtId="0" applyNumberFormat="1" fontId="27" applyFont="1" fillId="33" applyFill="1" borderId="0" applyBorder="1" xfId="0">
      <protection hidden="1"/>
    </xf>
    <xf numFmtId="0" applyNumberFormat="1" fontId="28" applyFont="1" fillId="33" applyFill="1" borderId="0" applyBorder="1" xfId="40">
      <protection hidden="1"/>
    </xf>
    <xf numFmtId="0" applyNumberFormat="1" fontId="27" applyFont="1" fillId="36" applyFill="1" borderId="10" applyBorder="1" xfId="40">
      <protection hidden="1"/>
    </xf>
    <xf numFmtId="0" applyNumberFormat="1" fontId="27" applyFont="1" fillId="36" applyFill="1" borderId="11" applyBorder="1" xfId="40">
      <protection hidden="1"/>
    </xf>
    <xf numFmtId="0" applyNumberFormat="1" fontId="27" applyFont="1" fillId="36" applyFill="1" borderId="12" applyBorder="1" xfId="40">
      <protection hidden="1"/>
    </xf>
    <xf numFmtId="0" applyNumberFormat="1" fontId="27" applyFont="1" fillId="36" applyFill="1" borderId="13" applyBorder="1" xfId="40">
      <protection hidden="1"/>
    </xf>
    <xf numFmtId="0" applyNumberFormat="1" fontId="30" applyFont="1" fillId="36" applyFill="1" borderId="0" applyBorder="1" xfId="40">
      <protection hidden="1"/>
    </xf>
    <xf numFmtId="0" applyNumberFormat="1" fontId="31" applyFont="1" fillId="36" applyFill="1" borderId="0" applyBorder="1" xfId="40">
      <protection hidden="1"/>
    </xf>
    <xf numFmtId="0" applyNumberFormat="1" fontId="27" applyFont="1" fillId="36" applyFill="1" borderId="0" applyBorder="1" xfId="40">
      <protection hidden="1"/>
    </xf>
    <xf numFmtId="0" applyNumberFormat="1" fontId="27" applyFont="1" fillId="36" applyFill="1" borderId="14" applyBorder="1" xfId="40">
      <protection hidden="1"/>
    </xf>
    <xf numFmtId="0" applyNumberFormat="1" fontId="27" applyFont="1" fillId="36" applyFill="1" borderId="0" applyBorder="1" xfId="40">
      <alignment horizontal="center"/>
      <protection hidden="1"/>
    </xf>
    <xf numFmtId="0" applyNumberFormat="1" fontId="25" applyFont="1" fillId="36" applyFill="1" borderId="0" applyBorder="1" xfId="39">
      <protection hidden="1"/>
    </xf>
    <xf numFmtId="0" applyNumberFormat="1" fontId="25" applyFont="1" fillId="36" applyFill="1" borderId="14" applyBorder="1" xfId="39">
      <protection hidden="1"/>
    </xf>
    <xf numFmtId="0" applyNumberFormat="1" fontId="31" applyFont="1" fillId="36" applyFill="1" borderId="0" applyBorder="1" xfId="40">
      <alignment horizontal="left"/>
      <protection hidden="1"/>
    </xf>
    <xf numFmtId="2" applyNumberFormat="1" fontId="27" applyFont="1" fillId="34" applyFill="1" borderId="15" applyBorder="1" xfId="40">
      <alignment horizontal="center"/>
      <protection hidden="1"/>
    </xf>
    <xf numFmtId="0" applyNumberFormat="1" fontId="32" applyFont="1" fillId="36" applyFill="1" borderId="0" applyBorder="1" xfId="40">
      <protection hidden="1"/>
    </xf>
    <xf numFmtId="9" applyNumberFormat="1" fontId="27" applyFont="1" fillId="36" applyFill="1" borderId="0" applyBorder="1" xfId="40">
      <alignment horizontal="center"/>
      <protection hidden="1"/>
    </xf>
    <xf numFmtId="2" applyNumberFormat="1" fontId="27" applyFont="1" fillId="36" applyFill="1" borderId="0" applyBorder="1" xfId="40">
      <alignment horizontal="center"/>
      <protection hidden="1"/>
    </xf>
    <xf numFmtId="0" applyNumberFormat="1" fontId="33" applyFont="1" fillId="36" applyFill="1" borderId="14" applyBorder="1" xfId="40">
      <protection hidden="1"/>
    </xf>
    <xf numFmtId="0" applyNumberFormat="1" fontId="33" applyFont="1" fillId="36" applyFill="1" borderId="0" applyBorder="1" xfId="40">
      <protection hidden="1"/>
    </xf>
    <xf numFmtId="0" applyNumberFormat="1" fontId="27" applyFont="1" fillId="36" applyFill="1" borderId="0" applyBorder="1" xfId="40">
      <alignment horizontal="left"/>
      <protection hidden="1"/>
    </xf>
    <xf numFmtId="1" applyNumberFormat="1" fontId="27" applyFont="1" fillId="34" applyFill="1" borderId="15" applyBorder="1" xfId="40">
      <alignment horizontal="center"/>
      <protection hidden="1"/>
    </xf>
    <xf numFmtId="1" applyNumberFormat="1" fontId="27" applyFont="1" fillId="36" applyFill="1" borderId="0" applyBorder="1" xfId="40">
      <alignment horizontal="center"/>
      <protection hidden="1"/>
    </xf>
    <xf numFmtId="0" applyNumberFormat="1" fontId="34" applyFont="1" fillId="36" applyFill="1" borderId="0" applyBorder="1" xfId="40">
      <protection hidden="1"/>
    </xf>
    <xf numFmtId="0" applyNumberFormat="1" fontId="30" applyFont="1" fillId="36" applyFill="1" borderId="0" applyBorder="1" xfId="40">
      <alignment horizontal="left"/>
      <protection hidden="1"/>
    </xf>
    <xf numFmtId="2" applyNumberFormat="1" fontId="27" applyFont="1" fillId="36" applyFill="1" borderId="0" applyBorder="1" xfId="40">
      <alignment horizontal="left"/>
      <protection hidden="1"/>
    </xf>
    <xf numFmtId="164" applyNumberFormat="1" fontId="27" applyFont="1" fillId="34" applyFill="1" borderId="15" applyBorder="1" xfId="40">
      <alignment horizontal="center"/>
      <protection hidden="1"/>
    </xf>
    <xf numFmtId="0" applyNumberFormat="1" fontId="35" applyFont="1" fillId="36" applyFill="1" borderId="0" applyBorder="1" xfId="40">
      <protection hidden="1"/>
    </xf>
    <xf numFmtId="0" applyNumberFormat="1" fontId="36" applyFont="1" fillId="36" applyFill="1" borderId="0" applyBorder="1" xfId="40">
      <protection hidden="1"/>
    </xf>
    <xf numFmtId="9" applyNumberFormat="1" fontId="27" applyFont="1" fillId="36" applyFill="1" borderId="14" applyBorder="1" xfId="44">
      <protection hidden="1"/>
    </xf>
    <xf numFmtId="0" applyNumberFormat="1" fontId="25" applyFont="1" fillId="36" applyFill="1" borderId="13" applyBorder="1" xfId="39">
      <protection hidden="1"/>
    </xf>
    <xf numFmtId="0" applyNumberFormat="1" fontId="25" applyFont="1" fillId="36" applyFill="1" borderId="26" applyBorder="1" xfId="39">
      <protection hidden="1"/>
    </xf>
    <xf numFmtId="0" applyNumberFormat="1" fontId="25" applyFont="1" fillId="36" applyFill="1" borderId="27" applyBorder="1" xfId="39">
      <protection hidden="1"/>
    </xf>
    <xf numFmtId="0" applyNumberFormat="1" fontId="25" applyFont="1" fillId="36" applyFill="1" borderId="28" applyBorder="1" xfId="39">
      <protection hidden="1"/>
    </xf>
    <xf numFmtId="0" applyNumberFormat="1" fontId="27" applyFont="1" fillId="36" applyFill="1" borderId="0" applyBorder="1" xfId="0">
      <protection hidden="1"/>
    </xf>
    <xf numFmtId="165" applyNumberFormat="1" fontId="27" applyFont="1" fillId="34" applyFill="1" borderId="15" applyBorder="1" xfId="40">
      <alignment horizontal="center"/>
      <protection hidden="1"/>
    </xf>
    <xf numFmtId="165" applyNumberFormat="1" fontId="3" applyFont="1" fillId="35" applyFill="1" borderId="0" applyBorder="1" xfId="43"/>
    <xf numFmtId="0" applyNumberFormat="1" fontId="37" applyFont="1" fillId="36" applyFill="1" borderId="0" applyBorder="1" xfId="0">
      <protection hidden="1"/>
    </xf>
    <xf numFmtId="0" applyNumberFormat="1" fontId="2" applyFont="1" fillId="36" applyFill="1" borderId="0" applyBorder="1" xfId="38"/>
    <xf numFmtId="10" applyNumberFormat="1" fontId="20" applyFont="1" fillId="35" applyFill="1" borderId="24" applyBorder="1" xfId="43">
      <alignment horizontal="right"/>
    </xf>
    <xf numFmtId="10" applyNumberFormat="1" fontId="20" applyFont="1" fillId="35" applyFill="1" borderId="24" applyBorder="1" xfId="43"/>
    <xf numFmtId="10" applyNumberFormat="1" fontId="3" applyFont="1" fillId="35" applyFill="1" borderId="0" applyBorder="1" xfId="43"/>
    <xf numFmtId="10" applyNumberFormat="1" fontId="3" applyFont="1" fillId="35" applyFill="1" borderId="22" applyBorder="1" xfId="43"/>
    <xf numFmtId="10" applyNumberFormat="1" fontId="20" applyFont="1" fillId="35" applyFill="1" borderId="30" applyBorder="1" xfId="43"/>
    <xf numFmtId="10" applyNumberFormat="1" fontId="2" applyFont="1" fillId="36" applyFill="1" borderId="0" applyBorder="1" xfId="38"/>
    <xf numFmtId="9" applyNumberFormat="1" fontId="27" applyFont="1" fillId="34" applyFill="1" borderId="15" applyBorder="1" xfId="44">
      <alignment horizontal="center"/>
      <protection hidden="1"/>
    </xf>
    <xf numFmtId="2" applyNumberFormat="1" fontId="20" applyFont="1" fillId="35" applyFill="1" borderId="31" applyBorder="1" xfId="38"/>
    <xf numFmtId="2" applyNumberFormat="1" fontId="3" applyFont="1" fillId="35" applyFill="1" borderId="32" applyBorder="1" xfId="38"/>
    <xf numFmtId="2" applyNumberFormat="1" fontId="20" applyFont="1" fillId="35" applyFill="1" borderId="33" applyBorder="1" xfId="38"/>
    <xf numFmtId="2" applyNumberFormat="1" fontId="0" applyFont="1" fillId="35" applyFill="1" borderId="32" applyBorder="1" xfId="38"/>
    <xf numFmtId="2" applyNumberFormat="1" fontId="3" applyFont="1" fillId="35" applyFill="1" borderId="33" applyBorder="1" xfId="38"/>
    <xf numFmtId="2" applyNumberFormat="1" fontId="20" applyFont="1" fillId="35" applyFill="1" borderId="33" applyBorder="1" xfId="0"/>
    <xf numFmtId="0" applyNumberFormat="1" fontId="27" applyFont="1" fillId="34" applyFill="1" borderId="19" applyBorder="1" xfId="40">
      <alignment horizontal="left"/>
      <protection hidden="1"/>
    </xf>
    <xf numFmtId="0" applyNumberFormat="1" fontId="27" applyFont="1" fillId="34" applyFill="1" borderId="21" applyBorder="1" xfId="40">
      <alignment horizontal="left"/>
      <protection hidden="1"/>
    </xf>
    <xf numFmtId="0" applyNumberFormat="1" fontId="27" applyFont="1" fillId="34" applyFill="1" borderId="20" applyBorder="1" xfId="40">
      <alignment horizontal="left"/>
      <protection hidden="1"/>
    </xf>
    <xf numFmtId="2" applyNumberFormat="1" fontId="27" applyFont="1" fillId="34" applyFill="1" borderId="22" applyBorder="1" xfId="40">
      <alignment horizontal="left" wrapText="1"/>
      <protection hidden="1"/>
    </xf>
    <xf numFmtId="2" applyNumberFormat="1" fontId="27" applyFont="1" fillId="34" applyFill="1" borderId="24" applyBorder="1" xfId="40">
      <alignment horizontal="left" wrapText="1"/>
      <protection hidden="1"/>
    </xf>
    <xf numFmtId="2" applyNumberFormat="1" fontId="27" applyFont="1" fillId="34" applyFill="1" borderId="23" applyBorder="1" xfId="40">
      <alignment horizontal="left" wrapText="1"/>
      <protection hidden="1"/>
    </xf>
    <xf numFmtId="0" applyNumberFormat="1" fontId="29" applyFont="1" fillId="33" applyFill="1" borderId="0" applyBorder="1" xfId="39">
      <protection hidden="1"/>
    </xf>
    <xf numFmtId="0" applyNumberFormat="1" fontId="27" applyFont="1" fillId="36" applyFill="1" borderId="0" applyBorder="1" xfId="40">
      <alignment horizontal="left"/>
      <protection hidden="1"/>
    </xf>
    <xf numFmtId="0" applyNumberFormat="1" fontId="31" applyFont="1" fillId="36" applyFill="1" borderId="0" applyBorder="1" xfId="40">
      <alignment horizontal="left"/>
      <protection hidden="1"/>
    </xf>
    <xf numFmtId="2" applyNumberFormat="1" fontId="27" applyFont="1" fillId="34" applyFill="1" borderId="16" applyBorder="1" xfId="40">
      <alignment horizontal="center"/>
      <protection hidden="1"/>
    </xf>
    <xf numFmtId="2" applyNumberFormat="1" fontId="27" applyFont="1" fillId="34" applyFill="1" borderId="18" applyBorder="1" xfId="40">
      <alignment horizontal="center"/>
      <protection hidden="1"/>
    </xf>
    <xf numFmtId="2" applyNumberFormat="1" fontId="27" applyFont="1" fillId="34" applyFill="1" borderId="17" applyBorder="1" xfId="40">
      <alignment horizontal="center"/>
      <protection hidden="1"/>
    </xf>
    <xf numFmtId="0" applyNumberFormat="1" fontId="30" applyFont="1" fillId="36" applyFill="1" borderId="0" applyBorder="1" xfId="40">
      <protection hidden="1"/>
    </xf>
    <xf numFmtId="0" applyNumberFormat="1" fontId="30" applyFont="1" fillId="36" applyFill="1" borderId="25" applyBorder="1" xfId="40">
      <protection hidden="1"/>
    </xf>
    <xf numFmtId="0" applyNumberFormat="1" fontId="1" applyFont="1" fillId="35" applyFill="1" borderId="25" applyBorder="1" xfId="38"/>
    <xf numFmtId="0" applyNumberFormat="1" fontId="20" applyFont="1" fillId="36" applyFill="1" borderId="0" applyBorder="1" xfId="38"/>
    <xf numFmtId="10" applyNumberFormat="1" fontId="20" applyFont="1" fillId="36" applyFill="1" borderId="0" applyBorder="1" xfId="38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5" xfId="37"/>
    <cellStyle name="Normal 7" xfId="38"/>
    <cellStyle name="Normal_Granska dina miljövärden" xfId="39"/>
    <cellStyle name="Normal_Granska Miljövärden" xfId="40"/>
    <cellStyle name="Note" xfId="41" builtinId="10" customBuiltin="1"/>
    <cellStyle name="Output" xfId="42" builtinId="21" customBuiltin="1"/>
    <cellStyle name="Percent" xfId="43" builtinId="5"/>
    <cellStyle name="Procent 2" xfId="44"/>
    <cellStyle name="Procent 4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opLeftCell="A10" zoomScale="85" zoomScaleNormal="85" workbookViewId="0">
      <selection activeCell="J14" sqref="J14"/>
    </sheetView>
  </sheetViews>
  <sheetFormatPr defaultColWidth="8.81640625" defaultRowHeight="15" customHeight="1" x14ac:dyDescent="0.35"/>
  <cols>
    <col min="1" max="1" width="5.54296875" customWidth="1" style="63"/>
    <col min="2" max="4" width="8.81640625" customWidth="1" style="63"/>
    <col min="5" max="5" width="18.81640625" customWidth="1" style="63"/>
    <col min="6" max="6" width="13.7265625" customWidth="1" style="63"/>
    <col min="7" max="7" width="19.7265625" customWidth="1" style="63"/>
    <col min="8" max="8" bestFit="1" width="9.54296875" customWidth="1" style="63"/>
    <col min="9" max="9" width="14.26953125" customWidth="1" style="63"/>
    <col min="10" max="10" width="11.1796875" customWidth="1" style="63"/>
    <col min="11" max="11" width="3.26953125" customWidth="1" style="63"/>
    <col min="12" max="12" width="66.54296875" customWidth="1" style="63"/>
    <col min="13" max="13" width="22.7265625" customWidth="1" style="63"/>
    <col min="14" max="14" width="7.26953125" customWidth="1" style="63"/>
    <col min="15" max="15" width="8.81640625" customWidth="1" style="63"/>
    <col min="16" max="16" width="15.1796875" customWidth="1" style="63"/>
    <col min="17" max="18" width="8.81640625" customWidth="1" style="63"/>
    <col min="19" max="19" width="14.54296875" customWidth="1" style="63"/>
    <col min="20" max="16384" width="8.81640625" customWidth="1" style="63"/>
  </cols>
  <sheetData>
    <row r="1" ht="15.75" customHeight="1">
      <c r="A1" s="60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ht="21" customHeight="1">
      <c r="A2" s="60"/>
      <c r="B2" s="64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20.25" customHeight="1">
      <c r="A3" s="60"/>
      <c r="B3" s="121" t="s">
        <v>1</v>
      </c>
      <c r="C3" s="121"/>
      <c r="D3" s="121"/>
      <c r="E3" s="121"/>
      <c r="F3" s="121"/>
      <c r="G3" s="62"/>
      <c r="H3" s="62"/>
      <c r="I3" s="62"/>
      <c r="J3" s="62"/>
      <c r="K3" s="62"/>
      <c r="L3" s="62"/>
      <c r="M3" s="62"/>
      <c r="N3" s="62"/>
    </row>
    <row r="4" ht="15.75" customHeigh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>
      <c r="A5" s="60"/>
      <c r="B5" s="62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>
      <c r="A6" s="60"/>
      <c r="B6" s="62"/>
      <c r="C6" s="68"/>
      <c r="D6" s="70" t="s">
        <v>2</v>
      </c>
      <c r="E6" s="97"/>
      <c r="F6" s="70"/>
      <c r="G6" s="71"/>
      <c r="H6" s="71"/>
      <c r="I6" s="71"/>
      <c r="J6" s="71"/>
      <c r="K6" s="71"/>
      <c r="L6" s="71"/>
      <c r="M6" s="71"/>
      <c r="N6" s="72"/>
    </row>
    <row r="7">
      <c r="A7" s="60"/>
      <c r="B7" s="62"/>
      <c r="C7" s="68"/>
      <c r="D7" s="122" t="s">
        <v>3</v>
      </c>
      <c r="E7" s="122"/>
      <c r="F7" s="97"/>
      <c r="G7" s="97"/>
      <c r="H7" s="97"/>
      <c r="I7" s="71"/>
      <c r="J7" s="71"/>
      <c r="K7" s="71"/>
      <c r="L7" s="71"/>
      <c r="M7" s="71"/>
      <c r="N7" s="72"/>
    </row>
    <row r="8">
      <c r="A8" s="60"/>
      <c r="B8" s="62"/>
      <c r="C8" s="68"/>
      <c r="D8" s="69"/>
      <c r="E8" s="73"/>
      <c r="F8" s="73"/>
      <c r="G8" s="71"/>
      <c r="H8" s="71"/>
      <c r="I8" s="71"/>
      <c r="J8" s="71"/>
      <c r="K8" s="71"/>
      <c r="L8" s="71"/>
      <c r="M8" s="71"/>
      <c r="N8" s="72"/>
    </row>
    <row r="9">
      <c r="A9" s="60"/>
      <c r="B9" s="62"/>
      <c r="C9" s="68"/>
      <c r="D9" s="71"/>
      <c r="E9" s="73"/>
      <c r="F9" s="73"/>
      <c r="G9" s="71"/>
      <c r="H9" s="71"/>
      <c r="I9" s="71"/>
      <c r="J9" s="71"/>
      <c r="K9" s="71"/>
      <c r="L9" s="71"/>
      <c r="M9" s="71"/>
      <c r="N9" s="72"/>
    </row>
    <row r="10">
      <c r="A10" s="60"/>
      <c r="B10" s="62"/>
      <c r="C10" s="68"/>
      <c r="D10" s="71"/>
      <c r="E10" s="71"/>
      <c r="F10" s="71"/>
      <c r="G10" s="73"/>
      <c r="H10" s="71"/>
      <c r="I10" s="71"/>
      <c r="J10" s="71"/>
      <c r="K10" s="71"/>
      <c r="L10" s="71"/>
      <c r="M10" s="71"/>
      <c r="N10" s="72"/>
    </row>
    <row r="11">
      <c r="A11" s="60"/>
      <c r="B11" s="62"/>
      <c r="C11" s="68"/>
      <c r="D11" s="123" t="s">
        <v>4</v>
      </c>
      <c r="E11" s="123"/>
      <c r="F11" s="71"/>
      <c r="G11" s="70" t="s">
        <v>5</v>
      </c>
      <c r="H11" s="71"/>
      <c r="I11" s="71"/>
      <c r="J11" s="70" t="s">
        <v>6</v>
      </c>
      <c r="K11" s="70"/>
      <c r="L11" s="71"/>
      <c r="M11" s="74"/>
      <c r="N11" s="75"/>
    </row>
    <row r="12">
      <c r="A12" s="60"/>
      <c r="B12" s="62"/>
      <c r="C12" s="68"/>
      <c r="D12" s="76"/>
      <c r="E12" s="71" t="s">
        <v>7</v>
      </c>
      <c r="F12" s="71"/>
      <c r="G12" s="71" t="s">
        <v>8</v>
      </c>
      <c r="H12" s="71"/>
      <c r="I12" s="71"/>
      <c r="J12" s="70"/>
      <c r="K12" s="70"/>
      <c r="L12" s="71"/>
      <c r="M12" s="74"/>
      <c r="N12" s="75"/>
    </row>
    <row r="13" ht="18.75" customHeight="1">
      <c r="A13" s="60"/>
      <c r="B13" s="62"/>
      <c r="C13" s="68"/>
      <c r="D13" s="71"/>
      <c r="E13" s="77">
        <v>0.0722929</v>
      </c>
      <c r="F13" s="74"/>
      <c r="G13" s="77">
        <v>4.99043</v>
      </c>
      <c r="H13" s="78" t="s">
        <v>9</v>
      </c>
      <c r="I13" s="71"/>
      <c r="J13" s="108">
        <v>0.00123179</v>
      </c>
      <c r="K13" s="79"/>
      <c r="L13" s="71"/>
      <c r="M13" s="74"/>
      <c r="N13" s="75"/>
    </row>
    <row r="14">
      <c r="A14" s="60"/>
      <c r="B14" s="62"/>
      <c r="C14" s="68"/>
      <c r="D14" s="71"/>
      <c r="E14" s="80"/>
      <c r="F14" s="74"/>
      <c r="G14" s="80"/>
      <c r="H14" s="71"/>
      <c r="I14" s="71"/>
      <c r="J14" s="80"/>
      <c r="K14" s="80"/>
      <c r="L14" s="71"/>
      <c r="M14" s="80"/>
      <c r="N14" s="81"/>
    </row>
    <row r="15">
      <c r="A15" s="60"/>
      <c r="B15" s="62"/>
      <c r="C15" s="68"/>
      <c r="D15" s="71"/>
      <c r="E15" s="80"/>
      <c r="F15" s="74"/>
      <c r="G15" s="71" t="s">
        <v>10</v>
      </c>
      <c r="H15" s="71"/>
      <c r="I15" s="71"/>
      <c r="J15" s="80"/>
      <c r="K15" s="80"/>
      <c r="L15" s="71"/>
      <c r="M15" s="80"/>
      <c r="N15" s="81"/>
    </row>
    <row r="16" ht="18.75" customHeight="1">
      <c r="A16" s="60"/>
      <c r="B16" s="62"/>
      <c r="C16" s="68"/>
      <c r="D16" s="71"/>
      <c r="E16" s="71"/>
      <c r="F16" s="71"/>
      <c r="G16" s="77">
        <v>8.08703</v>
      </c>
      <c r="H16" s="78" t="s">
        <v>9</v>
      </c>
      <c r="I16" s="71"/>
      <c r="J16" s="71"/>
      <c r="K16" s="71"/>
      <c r="L16" s="71"/>
      <c r="M16" s="71"/>
      <c r="N16" s="72"/>
    </row>
    <row r="17">
      <c r="A17" s="60"/>
      <c r="B17" s="60"/>
      <c r="C17" s="68"/>
      <c r="D17" s="71" t="str">
        <f>IF($H$21="","",IF($H$21=0,"","Ovanstående miljövärden är korrigerade för värme som säljs ursprungs- eller produktionsspecifikt"))</f>
      </c>
      <c r="E17" s="71"/>
      <c r="F17" s="71"/>
      <c r="G17" s="80"/>
      <c r="H17" s="82"/>
      <c r="I17" s="71"/>
      <c r="J17" s="71"/>
      <c r="K17" s="71"/>
      <c r="L17" s="71"/>
      <c r="M17" s="71"/>
      <c r="N17" s="72"/>
    </row>
    <row r="18">
      <c r="A18" s="60"/>
      <c r="B18" s="60"/>
      <c r="C18" s="68"/>
      <c r="D18" s="71"/>
      <c r="E18" s="71"/>
      <c r="F18" s="71"/>
      <c r="G18" s="80"/>
      <c r="H18" s="82"/>
      <c r="I18" s="71"/>
      <c r="J18" s="71"/>
      <c r="K18" s="71"/>
      <c r="L18" s="71"/>
      <c r="M18" s="71"/>
      <c r="N18" s="72"/>
    </row>
    <row r="19">
      <c r="A19" s="60"/>
      <c r="B19" s="60"/>
      <c r="C19" s="68"/>
      <c r="D19" s="123" t="s">
        <v>11</v>
      </c>
      <c r="E19" s="123"/>
      <c r="F19" s="71"/>
      <c r="G19" s="71"/>
      <c r="H19" s="71"/>
      <c r="I19" s="71"/>
      <c r="J19" s="71"/>
      <c r="K19" s="71"/>
      <c r="L19" s="71"/>
      <c r="M19" s="71"/>
      <c r="N19" s="72"/>
    </row>
    <row r="20">
      <c r="A20" s="60"/>
      <c r="B20" s="60"/>
      <c r="C20" s="68"/>
      <c r="D20" s="83" t="s">
        <v>12</v>
      </c>
      <c r="E20" s="83"/>
      <c r="F20" s="71"/>
      <c r="G20" s="71"/>
      <c r="H20" s="84">
        <v>23.416</v>
      </c>
      <c r="I20" s="71" t="s">
        <v>13</v>
      </c>
      <c r="J20" s="71"/>
      <c r="K20" s="71"/>
      <c r="L20" s="71"/>
      <c r="M20" s="71"/>
      <c r="N20" s="72"/>
    </row>
    <row r="21">
      <c r="A21" s="60"/>
      <c r="B21" s="60"/>
      <c r="C21" s="68"/>
      <c r="D21" s="83"/>
      <c r="E21" s="127" t="s">
        <v>14</v>
      </c>
      <c r="F21" s="127"/>
      <c r="G21" s="128"/>
      <c r="H21" s="89">
        <v>0</v>
      </c>
      <c r="I21" s="71" t="s">
        <v>13</v>
      </c>
      <c r="J21" s="71"/>
      <c r="K21" s="71"/>
      <c r="L21" s="71"/>
      <c r="M21" s="71"/>
      <c r="N21" s="72"/>
    </row>
    <row r="22">
      <c r="A22" s="60"/>
      <c r="B22" s="60"/>
      <c r="C22" s="68"/>
      <c r="D22" s="83"/>
      <c r="E22" s="83"/>
      <c r="F22" s="71"/>
      <c r="G22" s="71"/>
      <c r="H22" s="85"/>
      <c r="I22" s="71"/>
      <c r="J22" s="71"/>
      <c r="K22" s="74"/>
      <c r="L22" s="71"/>
      <c r="M22" s="71"/>
      <c r="N22" s="72"/>
    </row>
    <row r="23">
      <c r="A23" s="60"/>
      <c r="B23" s="60"/>
      <c r="C23" s="68"/>
      <c r="D23" s="122" t="s">
        <v>15</v>
      </c>
      <c r="E23" s="122"/>
      <c r="F23" s="71"/>
      <c r="G23" s="71"/>
      <c r="H23" s="89">
        <v>0</v>
      </c>
      <c r="I23" s="71" t="s">
        <v>13</v>
      </c>
      <c r="J23" s="71"/>
      <c r="K23" s="74"/>
      <c r="L23" s="71"/>
      <c r="M23" s="71"/>
      <c r="N23" s="72"/>
    </row>
    <row r="24">
      <c r="A24" s="60"/>
      <c r="B24" s="60"/>
      <c r="C24" s="68"/>
      <c r="D24" s="71" t="s">
        <v>16</v>
      </c>
      <c r="E24" s="86"/>
      <c r="F24" s="86"/>
      <c r="G24" s="86"/>
      <c r="H24" s="98" t="s">
        <v>17</v>
      </c>
      <c r="I24" s="71"/>
      <c r="J24" s="71"/>
      <c r="K24" s="71"/>
      <c r="L24" s="71"/>
      <c r="M24" s="83"/>
      <c r="N24" s="72"/>
    </row>
    <row r="25">
      <c r="A25" s="60"/>
      <c r="B25" s="60"/>
      <c r="C25" s="68"/>
      <c r="D25" s="71"/>
      <c r="E25" s="86"/>
      <c r="F25" s="86"/>
      <c r="G25" s="86"/>
      <c r="H25" s="80"/>
      <c r="I25" s="71"/>
      <c r="J25" s="71"/>
      <c r="K25" s="71"/>
      <c r="L25" s="71"/>
      <c r="M25" s="83"/>
      <c r="N25" s="72"/>
    </row>
    <row r="26">
      <c r="A26" s="60"/>
      <c r="B26" s="60"/>
      <c r="C26" s="68"/>
      <c r="D26" s="71" t="s">
        <v>18</v>
      </c>
      <c r="E26" s="71"/>
      <c r="F26" s="71"/>
      <c r="G26" s="71"/>
      <c r="H26" s="84">
        <v>28.41</v>
      </c>
      <c r="I26" s="71" t="s">
        <v>13</v>
      </c>
      <c r="J26" s="71"/>
      <c r="K26" s="71"/>
      <c r="L26" s="71"/>
      <c r="M26" s="71"/>
      <c r="N26" s="72"/>
    </row>
    <row r="27">
      <c r="A27" s="60"/>
      <c r="B27" s="60"/>
      <c r="C27" s="68"/>
      <c r="D27" s="71"/>
      <c r="E27" s="87" t="s">
        <v>19</v>
      </c>
      <c r="F27" s="71"/>
      <c r="G27" s="71"/>
      <c r="H27" s="84">
        <v>0.82</v>
      </c>
      <c r="I27" s="71" t="s">
        <v>13</v>
      </c>
      <c r="J27" s="71"/>
      <c r="K27" s="71"/>
      <c r="L27" s="71"/>
      <c r="M27" s="71"/>
      <c r="N27" s="72"/>
    </row>
    <row r="28">
      <c r="A28" s="60"/>
      <c r="B28" s="60"/>
      <c r="C28" s="68"/>
      <c r="D28" s="71"/>
      <c r="E28" s="87"/>
      <c r="F28" s="71"/>
      <c r="G28" s="71"/>
      <c r="H28" s="71"/>
      <c r="I28" s="71"/>
      <c r="J28" s="71"/>
      <c r="K28" s="71"/>
      <c r="L28" s="71"/>
      <c r="M28" s="71"/>
      <c r="N28" s="72"/>
    </row>
    <row r="29">
      <c r="A29" s="60"/>
      <c r="B29" s="60"/>
      <c r="C29" s="68"/>
      <c r="D29" s="71"/>
      <c r="E29" s="69" t="s">
        <v>20</v>
      </c>
      <c r="F29" s="71"/>
      <c r="G29" s="71"/>
      <c r="H29" s="124" t="s">
        <v>21</v>
      </c>
      <c r="I29" s="125"/>
      <c r="J29" s="125"/>
      <c r="K29" s="125"/>
      <c r="L29" s="126"/>
      <c r="M29" s="71"/>
      <c r="N29" s="72"/>
    </row>
    <row r="30">
      <c r="A30" s="60"/>
      <c r="B30" s="60"/>
      <c r="C30" s="68"/>
      <c r="D30" s="71"/>
      <c r="E30" s="69"/>
      <c r="F30" s="71"/>
      <c r="G30" s="71"/>
      <c r="H30" s="88"/>
      <c r="I30" s="71"/>
      <c r="J30" s="71"/>
      <c r="K30" s="71"/>
      <c r="L30" s="71"/>
      <c r="M30" s="71"/>
      <c r="N30" s="72"/>
    </row>
    <row r="31">
      <c r="A31" s="60"/>
      <c r="B31" s="60"/>
      <c r="C31" s="68"/>
      <c r="D31" s="71"/>
      <c r="E31" s="69" t="s">
        <v>22</v>
      </c>
      <c r="F31" s="71"/>
      <c r="G31" s="71"/>
      <c r="H31" s="89">
        <v>0</v>
      </c>
      <c r="I31" s="71" t="s">
        <v>23</v>
      </c>
      <c r="J31" s="71"/>
      <c r="K31" s="71"/>
      <c r="L31" s="71"/>
      <c r="M31" s="71"/>
      <c r="N31" s="72"/>
    </row>
    <row r="32">
      <c r="A32" s="60"/>
      <c r="B32" s="60"/>
      <c r="C32" s="68"/>
      <c r="D32" s="71"/>
      <c r="E32" s="69" t="s">
        <v>24</v>
      </c>
      <c r="F32" s="71"/>
      <c r="G32" s="71"/>
      <c r="H32" s="77">
        <v>0</v>
      </c>
      <c r="I32" s="71"/>
      <c r="J32" s="71"/>
      <c r="K32" s="71"/>
      <c r="L32" s="71"/>
      <c r="M32" s="71"/>
      <c r="N32" s="72"/>
    </row>
    <row r="33">
      <c r="A33" s="60"/>
      <c r="B33" s="60"/>
      <c r="C33" s="68"/>
      <c r="D33" s="71"/>
      <c r="E33" s="69" t="s">
        <v>25</v>
      </c>
      <c r="F33" s="71"/>
      <c r="G33" s="71"/>
      <c r="H33" s="89">
        <v>1.03</v>
      </c>
      <c r="I33" s="71"/>
      <c r="J33" s="71"/>
      <c r="K33" s="71"/>
      <c r="L33" s="71"/>
      <c r="M33" s="71"/>
      <c r="N33" s="72"/>
    </row>
    <row r="34">
      <c r="A34" s="60"/>
      <c r="B34" s="60"/>
      <c r="C34" s="68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</row>
    <row r="35">
      <c r="A35" s="60"/>
      <c r="B35" s="60"/>
      <c r="C35" s="68"/>
      <c r="D35" s="83" t="s">
        <v>26</v>
      </c>
      <c r="E35" s="71"/>
      <c r="F35" s="71"/>
      <c r="G35" s="115" t="s">
        <v>27</v>
      </c>
      <c r="H35" s="116"/>
      <c r="I35" s="116"/>
      <c r="J35" s="116"/>
      <c r="K35" s="116"/>
      <c r="L35" s="117"/>
      <c r="M35" s="71"/>
      <c r="N35" s="72"/>
    </row>
    <row r="36">
      <c r="A36" s="60"/>
      <c r="B36" s="60"/>
      <c r="C36" s="68"/>
      <c r="D36" s="71" t="s">
        <v>28</v>
      </c>
      <c r="E36" s="69"/>
      <c r="F36" s="71"/>
      <c r="G36" s="118" t="s">
        <v>17</v>
      </c>
      <c r="H36" s="119"/>
      <c r="I36" s="119"/>
      <c r="J36" s="119"/>
      <c r="K36" s="119"/>
      <c r="L36" s="120"/>
      <c r="M36" s="71"/>
      <c r="N36" s="72"/>
    </row>
    <row r="37">
      <c r="A37" s="60"/>
      <c r="B37" s="60"/>
      <c r="C37" s="68"/>
      <c r="D37" s="69" t="s">
        <v>29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</row>
    <row r="38">
      <c r="A38" s="60"/>
      <c r="B38" s="60"/>
      <c r="C38" s="68"/>
      <c r="D38" s="70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>
      <c r="A39" s="60"/>
      <c r="B39" s="60"/>
      <c r="C39" s="68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</row>
    <row r="40" ht="15.75" customHeight="1">
      <c r="A40" s="60"/>
      <c r="B40" s="60"/>
      <c r="C40" s="68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</row>
    <row r="41" ht="15.75" customHeight="1">
      <c r="A41" s="60"/>
      <c r="B41" s="60"/>
      <c r="C41" s="68"/>
      <c r="D41" s="71"/>
      <c r="E41" s="71"/>
      <c r="F41" s="71"/>
      <c r="G41" s="71"/>
      <c r="H41" s="71"/>
      <c r="I41" s="71"/>
      <c r="J41" s="71"/>
      <c r="K41" s="71"/>
      <c r="L41" s="90"/>
      <c r="M41" s="71"/>
      <c r="N41" s="72"/>
    </row>
    <row r="42" ht="24" customHeight="1">
      <c r="A42" s="60"/>
      <c r="B42" s="60"/>
      <c r="C42" s="68"/>
      <c r="D42" s="71"/>
      <c r="E42" s="71"/>
      <c r="F42" s="71"/>
      <c r="G42" s="71"/>
      <c r="H42" s="71"/>
      <c r="I42" s="71"/>
      <c r="J42" s="71"/>
      <c r="K42" s="71"/>
      <c r="L42" s="100" t="s">
        <v>30</v>
      </c>
      <c r="M42" s="71"/>
      <c r="N42" s="72"/>
    </row>
    <row r="43">
      <c r="A43" s="60"/>
      <c r="B43" s="60"/>
      <c r="C43" s="68"/>
      <c r="D43" s="71"/>
      <c r="E43" s="71"/>
      <c r="F43" s="71"/>
      <c r="G43" s="71"/>
      <c r="H43" s="71"/>
      <c r="I43" s="71"/>
      <c r="J43" s="71"/>
      <c r="K43" s="71"/>
      <c r="L43" s="130" t="s">
        <v>31</v>
      </c>
      <c r="M43" s="131" t="e">
        <f>=Beräkningsunderlag!C3</f>
        <v>#VALUE!</v>
      </c>
      <c r="N43" s="72"/>
    </row>
    <row r="44">
      <c r="A44" s="60"/>
      <c r="B44" s="60"/>
      <c r="C44" s="68"/>
      <c r="D44" s="71"/>
      <c r="E44" s="71"/>
      <c r="F44" s="71"/>
      <c r="G44" s="71"/>
      <c r="H44" s="71"/>
      <c r="I44" s="71"/>
      <c r="J44" s="71"/>
      <c r="K44" s="71"/>
      <c r="L44" s="101" t="s">
        <v>32</v>
      </c>
      <c r="M44" s="107" t="e">
        <f>=Beräkningsunderlag!C5</f>
        <v>#VALUE!</v>
      </c>
      <c r="N44" s="72"/>
    </row>
    <row r="45">
      <c r="A45" s="60"/>
      <c r="B45" s="60"/>
      <c r="C45" s="68"/>
      <c r="D45" s="71"/>
      <c r="E45" s="71"/>
      <c r="F45" s="71"/>
      <c r="G45" s="71"/>
      <c r="H45" s="71"/>
      <c r="I45" s="71"/>
      <c r="J45" s="71"/>
      <c r="K45" s="71"/>
      <c r="L45" s="101"/>
      <c r="M45" s="107"/>
      <c r="N45" s="72"/>
    </row>
    <row r="46">
      <c r="A46" s="60"/>
      <c r="B46" s="60"/>
      <c r="C46" s="68"/>
      <c r="D46" s="71"/>
      <c r="E46" s="71"/>
      <c r="F46" s="71"/>
      <c r="G46" s="71"/>
      <c r="H46" s="71"/>
      <c r="I46" s="71"/>
      <c r="J46" s="71"/>
      <c r="K46" s="71"/>
      <c r="L46" s="130" t="s">
        <v>33</v>
      </c>
      <c r="M46" s="131" t="e">
        <f>=Beräkningsunderlag!C11</f>
        <v>#VALUE!</v>
      </c>
      <c r="N46" s="72"/>
    </row>
    <row r="47">
      <c r="A47" s="60"/>
      <c r="B47" s="60"/>
      <c r="C47" s="68"/>
      <c r="D47" s="71"/>
      <c r="E47" s="71"/>
      <c r="F47" s="71"/>
      <c r="G47" s="71"/>
      <c r="H47" s="71"/>
      <c r="I47" s="71"/>
      <c r="J47" s="71"/>
      <c r="K47" s="71"/>
      <c r="L47" s="101" t="s">
        <v>34</v>
      </c>
      <c r="M47" s="107" t="e">
        <f>=Beräkningsunderlag!C13</f>
        <v>#VALUE!</v>
      </c>
      <c r="N47" s="72"/>
    </row>
    <row r="48">
      <c r="A48" s="60"/>
      <c r="B48" s="60"/>
      <c r="C48" s="68"/>
      <c r="D48" s="71"/>
      <c r="E48" s="71"/>
      <c r="F48" s="71"/>
      <c r="G48" s="71"/>
      <c r="H48" s="71"/>
      <c r="I48" s="71"/>
      <c r="J48" s="71"/>
      <c r="K48" s="71"/>
      <c r="L48" s="101" t="s">
        <v>35</v>
      </c>
      <c r="M48" s="107" t="e">
        <f>=Beräkningsunderlag!C15</f>
        <v>#VALUE!</v>
      </c>
      <c r="N48" s="72"/>
    </row>
    <row r="49">
      <c r="A49" s="60"/>
      <c r="B49" s="60"/>
      <c r="C49" s="68"/>
      <c r="D49" s="71"/>
      <c r="E49" s="71"/>
      <c r="F49" s="71"/>
      <c r="G49" s="71"/>
      <c r="H49" s="71"/>
      <c r="I49" s="71"/>
      <c r="J49" s="71"/>
      <c r="K49" s="71"/>
      <c r="L49" s="101" t="s">
        <v>36</v>
      </c>
      <c r="M49" s="107" t="e">
        <f>=Beräkningsunderlag!C16</f>
        <v>#VALUE!</v>
      </c>
      <c r="N49" s="72"/>
    </row>
    <row r="50">
      <c r="A50" s="60"/>
      <c r="B50" s="60"/>
      <c r="C50" s="68"/>
      <c r="D50" s="71"/>
      <c r="E50" s="71"/>
      <c r="F50" s="71"/>
      <c r="G50" s="71"/>
      <c r="H50" s="71"/>
      <c r="I50" s="71"/>
      <c r="J50" s="71"/>
      <c r="K50" s="71"/>
      <c r="L50" s="101"/>
      <c r="M50" s="107"/>
      <c r="N50" s="72"/>
    </row>
    <row r="51">
      <c r="A51" s="60"/>
      <c r="B51" s="60"/>
      <c r="C51" s="68"/>
      <c r="D51" s="71"/>
      <c r="E51" s="71"/>
      <c r="F51" s="71"/>
      <c r="G51" s="71"/>
      <c r="H51" s="71"/>
      <c r="I51" s="71"/>
      <c r="J51" s="71"/>
      <c r="K51" s="71"/>
      <c r="L51" s="130" t="s">
        <v>37</v>
      </c>
      <c r="M51" s="131" t="e">
        <f>=Beräkningsunderlag!C18</f>
        <v>#VALUE!</v>
      </c>
      <c r="N51" s="72"/>
    </row>
    <row r="52">
      <c r="A52" s="60"/>
      <c r="B52" s="60"/>
      <c r="C52" s="68"/>
      <c r="D52" s="71"/>
      <c r="E52" s="71"/>
      <c r="F52" s="71"/>
      <c r="G52" s="71"/>
      <c r="H52" s="71"/>
      <c r="I52" s="71"/>
      <c r="J52" s="71"/>
      <c r="K52" s="71"/>
      <c r="L52" s="101" t="s">
        <v>38</v>
      </c>
      <c r="M52" s="107" t="e">
        <f>=Beräkningsunderlag!C20</f>
        <v>#VALUE!</v>
      </c>
      <c r="N52" s="72"/>
    </row>
    <row r="53">
      <c r="A53" s="60"/>
      <c r="B53" s="60"/>
      <c r="C53" s="68"/>
      <c r="D53" s="71"/>
      <c r="E53" s="71"/>
      <c r="F53" s="71"/>
      <c r="G53" s="71"/>
      <c r="H53" s="71"/>
      <c r="I53" s="71"/>
      <c r="J53" s="71"/>
      <c r="K53" s="71"/>
      <c r="L53" s="101"/>
      <c r="M53" s="107"/>
      <c r="N53" s="72"/>
    </row>
    <row r="54">
      <c r="A54" s="60"/>
      <c r="B54" s="60"/>
      <c r="C54" s="68"/>
      <c r="D54" s="71"/>
      <c r="E54" s="71"/>
      <c r="F54" s="71"/>
      <c r="G54" s="71"/>
      <c r="H54" s="71"/>
      <c r="I54" s="71"/>
      <c r="J54" s="71"/>
      <c r="K54" s="71"/>
      <c r="L54" s="130" t="s">
        <v>39</v>
      </c>
      <c r="M54" s="131" t="e">
        <f>=Beräkningsunderlag!C23</f>
        <v>#VALUE!</v>
      </c>
      <c r="N54" s="72"/>
    </row>
    <row r="55">
      <c r="A55" s="60"/>
      <c r="B55" s="60"/>
      <c r="C55" s="68"/>
      <c r="D55" s="71"/>
      <c r="E55" s="71"/>
      <c r="F55" s="71"/>
      <c r="G55" s="71"/>
      <c r="H55" s="71"/>
      <c r="I55" s="71"/>
      <c r="J55" s="71"/>
      <c r="K55" s="71"/>
      <c r="L55" s="101" t="s">
        <v>40</v>
      </c>
      <c r="M55" s="107" t="e">
        <f>=Beräkningsunderlag!C24</f>
        <v>#VALUE!</v>
      </c>
      <c r="N55" s="72"/>
    </row>
    <row r="56">
      <c r="A56" s="60"/>
      <c r="B56" s="60"/>
      <c r="C56" s="68"/>
      <c r="D56" s="71"/>
      <c r="E56" s="71"/>
      <c r="F56" s="71"/>
      <c r="G56" s="71"/>
      <c r="H56" s="71"/>
      <c r="I56" s="71"/>
      <c r="J56" s="71"/>
      <c r="K56" s="71"/>
      <c r="L56" s="101"/>
      <c r="M56" s="107"/>
      <c r="N56" s="72"/>
    </row>
    <row r="57">
      <c r="A57" s="60"/>
      <c r="B57" s="60"/>
      <c r="C57" s="68"/>
      <c r="D57" s="71"/>
      <c r="E57" s="71"/>
      <c r="F57" s="71"/>
      <c r="G57" s="71"/>
      <c r="H57" s="71"/>
      <c r="I57" s="71"/>
      <c r="J57" s="71"/>
      <c r="K57" s="71"/>
      <c r="L57" s="101"/>
      <c r="M57" s="107"/>
      <c r="N57" s="72"/>
    </row>
    <row r="58">
      <c r="A58" s="60"/>
      <c r="B58" s="60"/>
      <c r="C58" s="68"/>
      <c r="D58" s="71"/>
      <c r="E58" s="71"/>
      <c r="F58" s="71"/>
      <c r="G58" s="71"/>
      <c r="H58" s="71"/>
      <c r="I58" s="71"/>
      <c r="J58" s="71"/>
      <c r="K58" s="71"/>
      <c r="L58" s="101"/>
      <c r="M58" s="107"/>
      <c r="N58" s="72"/>
    </row>
    <row r="59">
      <c r="A59" s="60"/>
      <c r="B59" s="60"/>
      <c r="C59" s="68"/>
      <c r="D59" s="71"/>
      <c r="E59" s="71"/>
      <c r="F59" s="71"/>
      <c r="G59" s="71"/>
      <c r="H59" s="71"/>
      <c r="I59" s="71"/>
      <c r="J59" s="71"/>
      <c r="K59" s="71"/>
      <c r="L59" s="101"/>
      <c r="M59" s="107"/>
      <c r="N59" s="72"/>
    </row>
    <row r="60">
      <c r="A60" s="60"/>
      <c r="B60" s="60"/>
      <c r="C60" s="68"/>
      <c r="D60" s="71"/>
      <c r="E60" s="71"/>
      <c r="F60" s="71"/>
      <c r="G60" s="71"/>
      <c r="H60" s="71"/>
      <c r="I60" s="71"/>
      <c r="J60" s="71"/>
      <c r="K60" s="71"/>
      <c r="L60" s="101"/>
      <c r="M60" s="107"/>
      <c r="N60" s="72"/>
    </row>
    <row r="61">
      <c r="A61" s="60"/>
      <c r="B61" s="60"/>
      <c r="C61" s="68"/>
      <c r="D61" s="71"/>
      <c r="E61" s="71"/>
      <c r="F61" s="71"/>
      <c r="G61" s="71"/>
      <c r="H61" s="71"/>
      <c r="I61" s="71"/>
      <c r="J61" s="71"/>
      <c r="K61" s="71"/>
      <c r="L61" s="101"/>
      <c r="M61" s="107"/>
      <c r="N61" s="92"/>
    </row>
    <row r="62">
      <c r="A62" s="60"/>
      <c r="B62" s="60"/>
      <c r="C62" s="68"/>
      <c r="D62" s="71"/>
      <c r="E62" s="71"/>
      <c r="F62" s="71"/>
      <c r="G62" s="71"/>
      <c r="H62" s="71"/>
      <c r="I62" s="71"/>
      <c r="J62" s="91"/>
      <c r="K62" s="71"/>
      <c r="L62" s="101"/>
      <c r="M62" s="107"/>
      <c r="N62" s="92"/>
    </row>
    <row r="63">
      <c r="A63" s="60"/>
      <c r="B63" s="60"/>
      <c r="C63" s="68"/>
      <c r="D63" s="71"/>
      <c r="E63" s="71"/>
      <c r="F63" s="71"/>
      <c r="G63" s="71"/>
      <c r="H63" s="71"/>
      <c r="I63" s="71"/>
      <c r="J63" s="71"/>
      <c r="K63" s="71"/>
      <c r="L63" s="101"/>
      <c r="M63" s="107"/>
      <c r="N63" s="92"/>
    </row>
    <row r="64">
      <c r="A64" s="60"/>
      <c r="B64" s="60"/>
      <c r="C64" s="93"/>
      <c r="D64" s="74"/>
      <c r="E64" s="74"/>
      <c r="F64" s="74"/>
      <c r="G64" s="74"/>
      <c r="H64" s="74"/>
      <c r="I64" s="74"/>
      <c r="J64" s="74"/>
      <c r="K64" s="71"/>
      <c r="L64" s="101"/>
      <c r="M64" s="107"/>
      <c r="N64" s="75"/>
    </row>
    <row r="65">
      <c r="A65" s="60"/>
      <c r="B65" s="60"/>
      <c r="C65" s="93"/>
      <c r="D65" s="74"/>
      <c r="E65" s="74"/>
      <c r="F65" s="74"/>
      <c r="G65" s="74"/>
      <c r="H65" s="74"/>
      <c r="I65" s="74"/>
      <c r="J65" s="74"/>
      <c r="K65" s="71"/>
      <c r="L65" s="101"/>
      <c r="M65" s="107"/>
      <c r="N65" s="75"/>
    </row>
    <row r="66">
      <c r="A66" s="60"/>
      <c r="B66" s="60"/>
      <c r="C66" s="93"/>
      <c r="D66" s="74"/>
      <c r="E66" s="74"/>
      <c r="F66" s="74"/>
      <c r="G66" s="74"/>
      <c r="H66" s="74"/>
      <c r="I66" s="74"/>
      <c r="J66" s="74"/>
      <c r="K66" s="74"/>
      <c r="L66" s="101"/>
      <c r="M66" s="107"/>
      <c r="N66" s="75"/>
    </row>
    <row r="67">
      <c r="A67" s="60"/>
      <c r="B67" s="60"/>
      <c r="C67" s="93"/>
      <c r="D67" s="74"/>
      <c r="E67" s="74"/>
      <c r="F67" s="74"/>
      <c r="G67" s="74"/>
      <c r="H67" s="74"/>
      <c r="I67" s="74"/>
      <c r="J67" s="74"/>
      <c r="K67" s="74"/>
      <c r="L67" s="101"/>
      <c r="M67" s="107"/>
      <c r="N67" s="75"/>
    </row>
    <row r="68">
      <c r="C68" s="93"/>
      <c r="D68" s="74"/>
      <c r="E68" s="74"/>
      <c r="F68" s="74"/>
      <c r="G68" s="74"/>
      <c r="H68" s="74"/>
      <c r="I68" s="74"/>
      <c r="J68" s="74"/>
      <c r="K68" s="74"/>
      <c r="L68" s="101"/>
      <c r="M68" s="107"/>
      <c r="N68" s="75"/>
    </row>
    <row r="69">
      <c r="C69" s="93"/>
      <c r="D69" s="74"/>
      <c r="E69" s="74"/>
      <c r="F69" s="74"/>
      <c r="G69" s="74"/>
      <c r="H69" s="74"/>
      <c r="I69" s="74"/>
      <c r="J69" s="74"/>
      <c r="K69" s="74"/>
      <c r="L69" s="101"/>
      <c r="M69" s="107"/>
      <c r="N69" s="75"/>
    </row>
    <row r="70">
      <c r="C70" s="93"/>
      <c r="D70" s="74"/>
      <c r="E70" s="74"/>
      <c r="F70" s="74"/>
      <c r="G70" s="74"/>
      <c r="H70" s="74"/>
      <c r="I70" s="74"/>
      <c r="J70" s="74"/>
      <c r="K70" s="74"/>
      <c r="L70" s="101"/>
      <c r="M70" s="107"/>
      <c r="N70" s="75"/>
    </row>
    <row r="71">
      <c r="C71" s="93"/>
      <c r="D71" s="74"/>
      <c r="E71" s="74"/>
      <c r="F71" s="74"/>
      <c r="G71" s="74"/>
      <c r="H71" s="74"/>
      <c r="I71" s="74"/>
      <c r="J71" s="74"/>
      <c r="K71" s="74"/>
      <c r="L71" s="101"/>
      <c r="M71" s="107"/>
      <c r="N71" s="75"/>
    </row>
    <row r="72" ht="15.75" customHeight="1">
      <c r="C72" s="9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6"/>
    </row>
  </sheetData>
  <mergeCells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tabSelected="1" workbookViewId="0">
      <selection activeCell="A9" sqref="A9"/>
    </sheetView>
  </sheetViews>
  <sheetFormatPr defaultRowHeight="14.5" x14ac:dyDescent="0.35"/>
  <cols>
    <col min="1" max="1" width="104.7265625" customWidth="1"/>
    <col min="2" max="2" width="8.81640625" customWidth="1"/>
    <col min="3" max="3" width="9.1796875" customWidth="1"/>
    <col min="6" max="6" bestFit="1" width="18.453125" customWidth="1"/>
  </cols>
  <sheetData>
    <row r="2" ht="15">
      <c r="A2" s="49" t="s">
        <v>30</v>
      </c>
      <c r="B2" s="59" t="s">
        <v>13</v>
      </c>
      <c r="C2" s="58" t="s">
        <v>41</v>
      </c>
    </row>
    <row r="3">
      <c r="A3" s="52" t="s">
        <v>42</v>
      </c>
      <c r="B3" s="109">
        <f>SUM(B4:B9)</f>
        <v>0.52</v>
      </c>
      <c r="C3" s="106">
        <f>B3/B31</f>
        <v>0.018296973961998593</v>
      </c>
    </row>
    <row r="4">
      <c r="A4" s="53" t="s">
        <v>43</v>
      </c>
      <c r="B4" s="110">
        <v>0</v>
      </c>
      <c r="C4" s="104">
        <f ref="C4:C9" t="shared" si="0">B4/$B$31</f>
        <v>0</v>
      </c>
    </row>
    <row r="5">
      <c r="A5" s="53" t="s">
        <v>32</v>
      </c>
      <c r="B5" s="110">
        <v>0.52</v>
      </c>
      <c r="C5" s="104">
        <f t="shared" si="0"/>
        <v>0.018296973961998593</v>
      </c>
    </row>
    <row r="6">
      <c r="A6" s="53" t="s">
        <v>44</v>
      </c>
      <c r="B6" s="110">
        <v>0</v>
      </c>
      <c r="C6" s="104">
        <f t="shared" si="0"/>
        <v>0</v>
      </c>
    </row>
    <row r="7">
      <c r="A7" s="53" t="s">
        <v>45</v>
      </c>
      <c r="B7" s="110">
        <v>0</v>
      </c>
      <c r="C7" s="104">
        <f t="shared" si="0"/>
        <v>0</v>
      </c>
    </row>
    <row r="8">
      <c r="A8" s="53" t="s">
        <v>46</v>
      </c>
      <c r="B8" s="110">
        <v>0</v>
      </c>
      <c r="C8" s="104">
        <f t="shared" si="0"/>
        <v>0</v>
      </c>
    </row>
    <row r="9">
      <c r="A9" s="129" t="s">
        <v>47</v>
      </c>
      <c r="B9" s="110">
        <v>0</v>
      </c>
      <c r="C9" s="104">
        <f t="shared" si="0"/>
        <v>0</v>
      </c>
    </row>
    <row r="10">
      <c r="A10" s="53"/>
      <c r="B10" s="110"/>
      <c r="C10" s="99"/>
    </row>
    <row r="11">
      <c r="A11" s="54" t="s">
        <v>48</v>
      </c>
      <c r="B11" s="111">
        <f>SUM(B12:B16)</f>
        <v>27.36</v>
      </c>
      <c r="C11" s="103">
        <f>B11/B31</f>
        <v>0.96270232230823372</v>
      </c>
    </row>
    <row r="12">
      <c r="A12" s="55" t="s">
        <v>49</v>
      </c>
      <c r="B12" s="112">
        <v>0</v>
      </c>
      <c r="C12" s="104">
        <f>B12/$B$31</f>
        <v>0</v>
      </c>
    </row>
    <row r="13">
      <c r="A13" s="53" t="s">
        <v>34</v>
      </c>
      <c r="B13" s="112">
        <v>26.81</v>
      </c>
      <c r="C13" s="104">
        <f>B13/$B$31</f>
        <v>0.94334975369458129</v>
      </c>
    </row>
    <row r="14">
      <c r="A14" s="53" t="s">
        <v>50</v>
      </c>
      <c r="B14" s="112">
        <v>0</v>
      </c>
      <c r="C14" s="104">
        <f>B14/$B$31</f>
        <v>0</v>
      </c>
    </row>
    <row r="15">
      <c r="A15" s="53" t="s">
        <v>35</v>
      </c>
      <c r="B15" s="112">
        <v>0.23</v>
      </c>
      <c r="C15" s="104">
        <f>B15/$B$31</f>
        <v>0.0080928923293455326</v>
      </c>
    </row>
    <row r="16">
      <c r="A16" s="53" t="s">
        <v>36</v>
      </c>
      <c r="B16" s="112">
        <v>0.32</v>
      </c>
      <c r="C16" s="104">
        <f>B16/$B$31</f>
        <v>0.011259676284306828</v>
      </c>
    </row>
    <row r="17">
      <c r="A17" s="53"/>
      <c r="B17" s="110"/>
      <c r="C17" s="99"/>
    </row>
    <row r="18">
      <c r="A18" s="54" t="s">
        <v>51</v>
      </c>
      <c r="B18" s="111">
        <f>SUM(B19:B21)</f>
        <v>0.5</v>
      </c>
      <c r="C18" s="103">
        <f>B18/B31</f>
        <v>0.017593244194229418</v>
      </c>
    </row>
    <row r="19">
      <c r="A19" s="53" t="s">
        <v>52</v>
      </c>
      <c r="B19" s="110">
        <v>0</v>
      </c>
      <c r="C19" s="104">
        <f>B19/$B$31</f>
        <v>0</v>
      </c>
    </row>
    <row r="20">
      <c r="A20" s="53" t="s">
        <v>38</v>
      </c>
      <c r="B20" s="110">
        <v>0.5</v>
      </c>
      <c r="C20" s="104">
        <f>B20/$B$31</f>
        <v>0.017593244194229418</v>
      </c>
    </row>
    <row r="21">
      <c r="A21" s="53" t="s">
        <v>53</v>
      </c>
      <c r="B21" s="110">
        <v>0</v>
      </c>
      <c r="C21" s="104">
        <f>B21/$B$31</f>
        <v>0</v>
      </c>
    </row>
    <row r="22">
      <c r="A22" s="53"/>
      <c r="B22" s="110"/>
      <c r="C22" s="99"/>
    </row>
    <row r="23">
      <c r="A23" s="54" t="s">
        <v>54</v>
      </c>
      <c r="B23" s="111">
        <f> SUM(B24:B30)</f>
        <v>0.04</v>
      </c>
      <c r="C23" s="103">
        <f>B23/B31</f>
        <v>0.0014074595355383535</v>
      </c>
    </row>
    <row r="24">
      <c r="A24" s="53" t="s">
        <v>40</v>
      </c>
      <c r="B24" s="110">
        <v>0.04</v>
      </c>
      <c r="C24" s="104">
        <f>B24/$B$31</f>
        <v>0.0014074595355383535</v>
      </c>
    </row>
    <row r="25">
      <c r="A25" s="53" t="s">
        <v>55</v>
      </c>
      <c r="B25" s="110">
        <v>0</v>
      </c>
      <c r="C25" s="104">
        <f ref="C25:C30" t="shared" si="1">B25/$B$31</f>
        <v>0</v>
      </c>
    </row>
    <row r="26">
      <c r="A26" s="53" t="s">
        <v>56</v>
      </c>
      <c r="B26" s="110">
        <v>0</v>
      </c>
      <c r="C26" s="104">
        <f t="shared" si="1"/>
        <v>0</v>
      </c>
    </row>
    <row r="27">
      <c r="A27" s="53" t="s">
        <v>57</v>
      </c>
      <c r="B27" s="110">
        <v>0</v>
      </c>
      <c r="C27" s="104">
        <f t="shared" si="1"/>
        <v>0</v>
      </c>
    </row>
    <row r="28">
      <c r="A28" s="53" t="s">
        <v>58</v>
      </c>
      <c r="B28" s="110">
        <v>0</v>
      </c>
      <c r="C28" s="104">
        <f t="shared" si="1"/>
        <v>0</v>
      </c>
    </row>
    <row r="29">
      <c r="A29" s="53" t="s">
        <v>59</v>
      </c>
      <c r="B29" s="110">
        <v>0</v>
      </c>
      <c r="C29" s="104">
        <f t="shared" si="1"/>
        <v>0</v>
      </c>
    </row>
    <row r="30">
      <c r="A30" s="56" t="s">
        <v>60</v>
      </c>
      <c r="B30" s="113">
        <v>0</v>
      </c>
      <c r="C30" s="105">
        <f t="shared" si="1"/>
        <v>0</v>
      </c>
    </row>
    <row r="31">
      <c r="A31" s="57" t="s">
        <v>61</v>
      </c>
      <c r="B31" s="114">
        <f>SUM(B3,B11,B18,B23)</f>
        <v>28.419999999999998</v>
      </c>
      <c r="C31" s="102">
        <f>C3+C11+C18+C23</f>
        <v>1.0000000000000002</v>
      </c>
    </row>
    <row r="32">
      <c r="A32" s="50"/>
      <c r="B32" s="50"/>
      <c r="C32" s="50"/>
    </row>
    <row r="33">
      <c r="A33" s="51" t="s">
        <v>62</v>
      </c>
      <c r="B33" s="51"/>
      <c r="C33" s="50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Christian Göransson</cp:lastModifiedBy>
  <dcterms:created xsi:type="dcterms:W3CDTF">2013-04-29T14:57:03Z</dcterms:created>
  <dcterms:modified xsi:type="dcterms:W3CDTF">2023-10-21T17:57:49Z</dcterms:modified>
</cp:coreProperties>
</file>