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523F6FFB-33D7-4B29-ADA6-51239A9FAD8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11" i="2" l="1"/>
  <c r="M47" i="1" s="1"/>
  <c r="C24" i="2"/>
  <c r="M55" i="1" s="1"/>
  <c r="C16" i="2"/>
  <c r="M49" i="1" s="1"/>
  <c r="C8" i="2"/>
  <c r="C15" i="2"/>
  <c r="C7" i="2"/>
  <c r="C14" i="2"/>
  <c r="C30" i="2"/>
  <c r="C6" i="2"/>
  <c r="C19" i="2"/>
  <c r="C26" i="2"/>
  <c r="C25" i="2"/>
  <c r="C9" i="2"/>
  <c r="C29" i="2"/>
  <c r="C21" i="2"/>
  <c r="C13" i="2"/>
  <c r="M48" i="1" s="1"/>
  <c r="C5" i="2"/>
  <c r="M45" i="1" s="1"/>
  <c r="C28" i="2"/>
  <c r="C20" i="2"/>
  <c r="M52" i="1" s="1"/>
  <c r="C12" i="2"/>
  <c r="C4" i="2"/>
  <c r="M44" i="1" s="1"/>
  <c r="C27" i="2"/>
  <c r="C18" i="2"/>
  <c r="M51" i="1" s="1"/>
  <c r="C23" i="2"/>
  <c r="M54" i="1" s="1"/>
  <c r="C3" i="2"/>
  <c r="C31" i="2" l="1"/>
  <c r="M43" i="1"/>
</calcChain>
</file>

<file path=xl/sharedStrings.xml><?xml version="1.0" encoding="utf-8"?>
<sst xmlns="http://schemas.openxmlformats.org/spreadsheetml/2006/main" count="77" uniqueCount="63">
  <si>
    <t>Slutliga lokala miljövärden-2023</t>
  </si>
  <si>
    <t>Hällefors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</si>
  <si>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</si>
  <si>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</si>
  <si>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</si>
  <si>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</si>
  <si>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</si>
  <si>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</si>
  <si>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</si>
  <si>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</si>
  <si>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</si>
  <si>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</si>
  <si>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</si>
  <si>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</si>
  <si>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</si>
  <si>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</si>
  <si>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</si>
  <si>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</si>
  <si>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</si>
  <si>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</si>
  <si>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</si>
  <si>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</si>
  <si>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</si>
  <si>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</si>
  <si>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</si>
  <si>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</si>
  <si>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</si>
  <si>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</si>
  <si>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</si>
  <si>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</si>
  <si>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</si>
  <si>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</si>
  <si>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</si>
  <si>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Rökgaskondensering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</si>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</sst>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0.26411436879088923</c:v>
                </c:pt>
                <c:pt idx="1">
                  <c:v>0.68815119941846381</c:v>
                </c:pt>
                <c:pt idx="2">
                  <c:v>1.5507632662951298E-2</c:v>
                </c:pt>
                <c:pt idx="3">
                  <c:v>3.2226799127695667E-2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H3" sqref="H3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0.101574</v>
      </c>
      <c r="F13" s="26"/>
      <c r="G13" s="29">
        <v>14.0403</v>
      </c>
      <c r="H13" s="30" t="s">
        <v>9</v>
      </c>
      <c r="I13" s="23"/>
      <c r="J13" s="60">
        <v>3.2281499999999998E-2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6.7435299999999998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33.399000000000001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41.26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1.04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0.26411436879088923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8.7957354010176889E-2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 t="s">
        <v>33</v>
      </c>
      <c r="M45" s="59">
        <f>Beräkningsunderlag!C5</f>
        <v>0.17615701478071238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/>
      <c r="M46" s="59"/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68" t="s">
        <v>34</v>
      </c>
      <c r="M47" s="69">
        <f>Beräkningsunderlag!C11</f>
        <v>0.68815119941846381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Beräkningsunderlag!C13</f>
        <v>0.67821662224376067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Beräkningsunderlag!C16</f>
        <v>9.9345771747031738E-3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/>
      <c r="M50" s="59"/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68" t="s">
        <v>37</v>
      </c>
      <c r="M51" s="69">
        <f>Beräkningsunderlag!C18</f>
        <v>1.5507632662951298E-2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 t="s">
        <v>38</v>
      </c>
      <c r="M52" s="59">
        <f>Beräkningsunderlag!C20</f>
        <v>1.5507632662951298E-2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68" t="s">
        <v>39</v>
      </c>
      <c r="M54" s="69">
        <f>Beräkningsunderlag!C23</f>
        <v>3.2226799127695667E-2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 t="s">
        <v>40</v>
      </c>
      <c r="M55" s="59">
        <f>Beräkningsunderlag!C24</f>
        <v>3.2226799127695667E-2</v>
      </c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41</v>
      </c>
    </row>
    <row r="3" spans="1:3" x14ac:dyDescent="0.25">
      <c r="A3" s="4" t="s">
        <v>42</v>
      </c>
      <c r="B3" s="61">
        <f>SUM(B4:B9)</f>
        <v>10.899999999999999</v>
      </c>
      <c r="C3" s="58">
        <f>B3/B31</f>
        <v>0.26411436879088923</v>
      </c>
    </row>
    <row r="4" spans="1:3" x14ac:dyDescent="0.25">
      <c r="A4" s="5" t="s">
        <v>32</v>
      </c>
      <c r="B4" s="62">
        <v>3.63</v>
      </c>
      <c r="C4" s="56">
        <f t="shared" ref="C4:C9" si="0">B4/$B$31</f>
        <v>8.7957354010176889E-2</v>
      </c>
    </row>
    <row r="5" spans="1:3" x14ac:dyDescent="0.25">
      <c r="A5" s="5" t="s">
        <v>33</v>
      </c>
      <c r="B5" s="62">
        <v>7.27</v>
      </c>
      <c r="C5" s="56">
        <f t="shared" si="0"/>
        <v>0.17615701478071238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28.4</v>
      </c>
      <c r="C11" s="55">
        <f>B11/B31</f>
        <v>0.68815119941846381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35</v>
      </c>
      <c r="B13" s="64">
        <v>27.99</v>
      </c>
      <c r="C13" s="56">
        <f>B13/$B$31</f>
        <v>0.67821662224376067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36</v>
      </c>
      <c r="B16" s="64">
        <v>0.41</v>
      </c>
      <c r="C16" s="56">
        <f>B16/$B$31</f>
        <v>9.9345771747031738E-3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0.64</v>
      </c>
      <c r="C18" s="55">
        <f>B18/B31</f>
        <v>1.5507632662951298E-2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38</v>
      </c>
      <c r="B20" s="62">
        <v>0.64</v>
      </c>
      <c r="C20" s="56">
        <f>B20/$B$31</f>
        <v>1.5507632662951298E-2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1.33</v>
      </c>
      <c r="C23" s="55">
        <f>B23/B31</f>
        <v>3.2226799127695667E-2</v>
      </c>
    </row>
    <row r="24" spans="1:3" x14ac:dyDescent="0.25">
      <c r="A24" s="5" t="s">
        <v>40</v>
      </c>
      <c r="B24" s="62">
        <v>1.33</v>
      </c>
      <c r="C24" s="56">
        <f>B24/$B$31</f>
        <v>3.2226799127695667E-2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41.269999999999996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2024-02-13T09:57:48Z</dcterms:modified>
</cp:coreProperties>
</file>