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93EE8735-02B7-4C8E-894F-D43D81CC27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6" i="1" s="1"/>
  <c r="C16" i="2"/>
  <c r="M50" i="1" s="1"/>
  <c r="C8" i="2"/>
  <c r="C14" i="2"/>
  <c r="C6" i="2"/>
  <c r="C15" i="2"/>
  <c r="M49" i="1" s="1"/>
  <c r="C7" i="2"/>
  <c r="C25" i="2"/>
  <c r="C9" i="2"/>
  <c r="C30" i="2"/>
  <c r="C29" i="2"/>
  <c r="C21" i="2"/>
  <c r="C13" i="2"/>
  <c r="M48" i="1" s="1"/>
  <c r="C5" i="2"/>
  <c r="M44" i="1" s="1"/>
  <c r="C27" i="2"/>
  <c r="C28" i="2"/>
  <c r="C20" i="2"/>
  <c r="M53" i="1" s="1"/>
  <c r="C12" i="2"/>
  <c r="M47" i="1" s="1"/>
  <c r="C4" i="2"/>
  <c r="C19" i="2"/>
  <c r="C26" i="2"/>
  <c r="C11" i="2"/>
  <c r="M46" i="1" s="1"/>
  <c r="C18" i="2"/>
  <c r="M52" i="1" s="1"/>
  <c r="C23" i="2"/>
  <c r="M55" i="1" s="1"/>
  <c r="C3" i="2"/>
  <c r="C31" i="2" l="1"/>
  <c r="M43" i="1"/>
</calcChain>
</file>

<file path=xl/sharedStrings.xml><?xml version="1.0" encoding="utf-8"?>
<sst xmlns="http://schemas.openxmlformats.org/spreadsheetml/2006/main" count="78" uniqueCount="63">
  <si>
    <t>Slutliga lokala miljövärden-2023</t>
  </si>
  <si>
    <t>Älmhult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</si>
  <si>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</si>
  <si>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</si>
  <si>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</si>
  <si>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</si>
  <si>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</si>
  <si>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</si>
  <si>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</si>
  <si>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</si>
  <si>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</si>
  <si>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</si>
  <si>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</si>
  <si>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</si>
  <si>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</si>
  <si>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</si>
  <si>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</si>
  <si>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</si>
  <si>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</si>
  <si>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</si>
  <si>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</si>
  <si>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</si>
  <si>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</si>
  <si>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</si>
  <si>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</si>
  <si>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</si>
  <si>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</si>
  <si>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</si>
  <si>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</si>
  <si>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</si>
  <si>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</si>
  <si>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</si>
  <si>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</si>
  <si>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</si>
  <si>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Förädlade biobränslen</t>
  </si>
  <si>
    <t>Sekundära biobränslen</t>
  </si>
  <si>
    <t>Bioolja och tallbeckolja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</si>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</sst>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0.16587957497048406</c:v>
                </c:pt>
                <c:pt idx="1">
                  <c:v>0.81700118063754434</c:v>
                </c:pt>
                <c:pt idx="2">
                  <c:v>1.0330578512396695E-2</c:v>
                </c:pt>
                <c:pt idx="3">
                  <c:v>6.7886658795749703E-3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Q6" sqref="Q6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6.4203999999999997E-2</v>
      </c>
      <c r="F13" s="26"/>
      <c r="G13" s="29">
        <v>5.9047299999999998</v>
      </c>
      <c r="H13" s="30" t="s">
        <v>9</v>
      </c>
      <c r="I13" s="23"/>
      <c r="J13" s="60">
        <v>6.7991700000000002E-3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7.3648199999999999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86.885999999999996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101.63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1.72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0.16587957497048406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Beräkningsunderlag!C5</f>
        <v>0.16587957497048406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0.81700118063754434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6.9952774498229051E-2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Beräkningsunderlag!C13</f>
        <v>0.73514364423455336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Beräkningsunderlag!C15</f>
        <v>5.3128689492325859E-3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37</v>
      </c>
      <c r="M50" s="59">
        <f>Beräkningsunderlag!C16</f>
        <v>6.5918929555293191E-3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38</v>
      </c>
      <c r="M52" s="69">
        <f>Beräkningsunderlag!C18</f>
        <v>1.0330578512396695E-2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39</v>
      </c>
      <c r="M53" s="59">
        <f>Beräkningsunderlag!C20</f>
        <v>1.0330578512396695E-2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68" t="s">
        <v>40</v>
      </c>
      <c r="M55" s="69">
        <f>Beräkningsunderlag!C23</f>
        <v>6.7886658795749703E-3</v>
      </c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 t="s">
        <v>41</v>
      </c>
      <c r="M56" s="59">
        <f>Beräkningsunderlag!C24</f>
        <v>6.7886658795749703E-3</v>
      </c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42</v>
      </c>
    </row>
    <row r="3" spans="1:3" x14ac:dyDescent="0.25">
      <c r="A3" s="4" t="s">
        <v>43</v>
      </c>
      <c r="B3" s="61">
        <f>SUM(B4:B9)</f>
        <v>16.86</v>
      </c>
      <c r="C3" s="58">
        <f>B3/B31</f>
        <v>0.16587957497048406</v>
      </c>
    </row>
    <row r="4" spans="1:3" x14ac:dyDescent="0.25">
      <c r="A4" s="5" t="s">
        <v>44</v>
      </c>
      <c r="B4" s="62">
        <v>0</v>
      </c>
      <c r="C4" s="56">
        <f t="shared" ref="C4:C9" si="0">B4/$B$31</f>
        <v>0</v>
      </c>
    </row>
    <row r="5" spans="1:3" x14ac:dyDescent="0.25">
      <c r="A5" s="5" t="s">
        <v>32</v>
      </c>
      <c r="B5" s="62">
        <v>16.86</v>
      </c>
      <c r="C5" s="56">
        <f t="shared" si="0"/>
        <v>0.16587957497048406</v>
      </c>
    </row>
    <row r="6" spans="1:3" x14ac:dyDescent="0.25">
      <c r="A6" s="5" t="s">
        <v>45</v>
      </c>
      <c r="B6" s="62">
        <v>0</v>
      </c>
      <c r="C6" s="56">
        <f t="shared" si="0"/>
        <v>0</v>
      </c>
    </row>
    <row r="7" spans="1:3" x14ac:dyDescent="0.25">
      <c r="A7" s="5" t="s">
        <v>46</v>
      </c>
      <c r="B7" s="62">
        <v>0</v>
      </c>
      <c r="C7" s="56">
        <f t="shared" si="0"/>
        <v>0</v>
      </c>
    </row>
    <row r="8" spans="1:3" x14ac:dyDescent="0.25">
      <c r="A8" s="5" t="s">
        <v>47</v>
      </c>
      <c r="B8" s="62">
        <v>0</v>
      </c>
      <c r="C8" s="56">
        <f t="shared" si="0"/>
        <v>0</v>
      </c>
    </row>
    <row r="9" spans="1:3" x14ac:dyDescent="0.25">
      <c r="A9" s="67" t="s">
        <v>48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49</v>
      </c>
      <c r="B11" s="63">
        <f>SUM(B12:B16)</f>
        <v>83.04</v>
      </c>
      <c r="C11" s="55">
        <f>B11/B31</f>
        <v>0.81700118063754434</v>
      </c>
    </row>
    <row r="12" spans="1:3" x14ac:dyDescent="0.25">
      <c r="A12" s="7" t="s">
        <v>34</v>
      </c>
      <c r="B12" s="64">
        <v>7.11</v>
      </c>
      <c r="C12" s="56">
        <f>B12/$B$31</f>
        <v>6.9952774498229051E-2</v>
      </c>
    </row>
    <row r="13" spans="1:3" x14ac:dyDescent="0.25">
      <c r="A13" s="5" t="s">
        <v>35</v>
      </c>
      <c r="B13" s="64">
        <v>74.72</v>
      </c>
      <c r="C13" s="56">
        <f>B13/$B$31</f>
        <v>0.73514364423455336</v>
      </c>
    </row>
    <row r="14" spans="1:3" x14ac:dyDescent="0.25">
      <c r="A14" s="5" t="s">
        <v>50</v>
      </c>
      <c r="B14" s="64">
        <v>0</v>
      </c>
      <c r="C14" s="56">
        <f>B14/$B$31</f>
        <v>0</v>
      </c>
    </row>
    <row r="15" spans="1:3" x14ac:dyDescent="0.25">
      <c r="A15" s="5" t="s">
        <v>36</v>
      </c>
      <c r="B15" s="64">
        <v>0.54</v>
      </c>
      <c r="C15" s="56">
        <f>B15/$B$31</f>
        <v>5.3128689492325859E-3</v>
      </c>
    </row>
    <row r="16" spans="1:3" x14ac:dyDescent="0.25">
      <c r="A16" s="5" t="s">
        <v>37</v>
      </c>
      <c r="B16" s="64">
        <v>0.67</v>
      </c>
      <c r="C16" s="56">
        <f>B16/$B$31</f>
        <v>6.5918929555293191E-3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1.05</v>
      </c>
      <c r="C18" s="55">
        <f>B18/B31</f>
        <v>1.0330578512396695E-2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39</v>
      </c>
      <c r="B20" s="62">
        <v>1.05</v>
      </c>
      <c r="C20" s="56">
        <f>B20/$B$31</f>
        <v>1.0330578512396695E-2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0.69</v>
      </c>
      <c r="C23" s="55">
        <f>B23/B31</f>
        <v>6.7886658795749703E-3</v>
      </c>
    </row>
    <row r="24" spans="1:3" x14ac:dyDescent="0.25">
      <c r="A24" s="5" t="s">
        <v>41</v>
      </c>
      <c r="B24" s="62">
        <v>0.69</v>
      </c>
      <c r="C24" s="56">
        <f>B24/$B$31</f>
        <v>6.7886658795749703E-3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101.64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2024-02-12T13:30:14Z</dcterms:modified>
</cp:coreProperties>
</file>