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rikscha\OneDrive - Adven\Documents\MarCom\Hemsidan\2019 Miljövärden\"/>
    </mc:Choice>
  </mc:AlternateContent>
  <xr:revisionPtr revIDLastSave="0" documentId="13_ncr:1_{2D970985-9303-4F32-8938-C34646B22DC1}" xr6:coauthVersionLast="44" xr6:coauthVersionMax="44" xr10:uidLastSave="{00000000-0000-0000-0000-000000000000}"/>
  <bookViews>
    <workbookView minimized="1" xWindow="2115" yWindow="2115" windowWidth="15390" windowHeight="9645" xr2:uid="{00000000-000D-0000-FFFF-FFFF00000000}"/>
  </bookViews>
  <sheets>
    <sheet name="Orsa 2019" sheetId="1" r:id="rId1"/>
    <sheet name="Orsa 2019 Beräkningsunderlag" sheetId="2" r:id="rId2"/>
  </sheet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D17" i="1"/>
  <c r="B31" i="2" l="1"/>
  <c r="C28" i="2" l="1"/>
  <c r="C24" i="2"/>
  <c r="M53" i="1" s="1"/>
  <c r="C20" i="2"/>
  <c r="M50" i="1" s="1"/>
  <c r="C16" i="2"/>
  <c r="C12" i="2"/>
  <c r="C8" i="2"/>
  <c r="C4" i="2"/>
  <c r="C29" i="2"/>
  <c r="C25" i="2"/>
  <c r="C21" i="2"/>
  <c r="C9" i="2"/>
  <c r="C5" i="2"/>
  <c r="M44" i="1" s="1"/>
  <c r="C27" i="2"/>
  <c r="C23" i="2"/>
  <c r="M52" i="1" s="1"/>
  <c r="C19" i="2"/>
  <c r="C15" i="2"/>
  <c r="C7" i="2"/>
  <c r="C13" i="2"/>
  <c r="M47" i="1" s="1"/>
  <c r="C30" i="2"/>
  <c r="C26" i="2"/>
  <c r="C14" i="2"/>
  <c r="C6" i="2"/>
  <c r="C18" i="2"/>
  <c r="M49" i="1" s="1"/>
  <c r="C11" i="2"/>
  <c r="M46" i="1" s="1"/>
  <c r="C3" i="2"/>
  <c r="C31" i="2" l="1"/>
  <c r="M43" i="1"/>
</calcChain>
</file>

<file path=xl/sharedStrings.xml><?xml version="1.0" encoding="utf-8"?>
<sst xmlns="http://schemas.openxmlformats.org/spreadsheetml/2006/main" count="75" uniqueCount="63">
  <si>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</si>
  <si>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</si>
  <si>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</si>
  <si>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</si>
  <si>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</si>
  <si>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</si>
  <si>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</si>
  <si>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</si>
  <si>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</si>
  <si>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</si>
  <si>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</si>
  <si>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</si>
  <si>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</si>
  <si>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</si>
  <si>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</si>
  <si>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</si>
  <si>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</si>
  <si>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</si>
  <si>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</si>
  <si>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</si>
  <si>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</si>
  <si>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</si>
  <si>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</si>
  <si>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</si>
  <si>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</si>
  <si>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</si>
  <si>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</si>
  <si>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</si>
  <si>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</si>
  <si>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</si>
  <si>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miljövärden-2019</t>
  </si>
  <si>
    <t>Orsa</t>
  </si>
  <si>
    <t>FÖRETAG</t>
  </si>
  <si>
    <t>Adven Energilösningar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</si>
  <si>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</si>
  <si>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</si>
  <si>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</si>
  <si>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</si>
  <si>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</si>
  <si>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</si>
  <si>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</si>
  <si>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</si>
  <si>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</si>
  <si>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</si>
  <si>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</si>
  <si>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</si>
  <si>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</si>
  <si>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</si>
  <si>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</si>
  <si>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</si>
  <si>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Kärnkraft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</si>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</sst>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2" builtinId="29" customBuiltin="1"/>
    <cellStyle name="Accent2" xfId="23" builtinId="33" customBuiltin="1"/>
    <cellStyle name="Accent3" xfId="24" builtinId="37" customBuiltin="1"/>
    <cellStyle name="Accent4" xfId="25" builtinId="41" customBuiltin="1"/>
    <cellStyle name="Accent5" xfId="26" builtinId="45" customBuiltin="1"/>
    <cellStyle name="Accent6" xfId="27" builtinId="49" customBuiltin="1"/>
    <cellStyle name="Bad" xfId="28" builtinId="27" customBuiltin="1"/>
    <cellStyle name="Calculation" xfId="20" builtinId="22" customBuiltin="1"/>
    <cellStyle name="Check Cell" xfId="31" builtinId="23" customBuiltin="1"/>
    <cellStyle name="Explanatory Text" xfId="29" builtinId="53" customBuiltin="1"/>
    <cellStyle name="Good" xfId="2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30" builtinId="20" customBuiltin="1"/>
    <cellStyle name="Linke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Note" xfId="19" builtinId="10" customBuiltin="1"/>
    <cellStyle name="Output" xfId="47" builtinId="21" customBuiltin="1"/>
    <cellStyle name="Percent" xfId="38" builtinId="5"/>
    <cellStyle name="Procent 2" xfId="39" xr:uid="{00000000-0005-0000-0000-000027000000}"/>
    <cellStyle name="Procent 4" xfId="40" xr:uid="{00000000-0005-0000-0000-000028000000}"/>
    <cellStyle name="Title" xfId="41" builtinId="15" customBuiltin="1"/>
    <cellStyle name="Total" xfId="46" builtinId="25" customBuiltin="1"/>
    <cellStyle name="Warning 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02A-4B15-9EEA-9CB474A911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02A-4B15-9EEA-9CB474A9110C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02A-4B15-9EEA-9CB474A9110C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02A-4B15-9EEA-9CB474A9110C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002A-4B15-9EEA-9CB474A9110C}"/>
              </c:ext>
            </c:extLst>
          </c:dPt>
          <c:cat>
            <c:strRef>
              <c:f>('Orsa 2019 Beräkningsunderlag'!$A$3,'Orsa 2019 Beräkningsunderlag'!$A$11,'Orsa 2019 Beräkningsunderlag'!$A$18,'Orsa 2019 Beräkningsunderlag'!$A$23)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('Orsa 2019 Beräkningsunderlag'!$C$3,'Orsa 2019 Beräkningsunderlag'!$C$11,'Orsa 2019 Beräkningsunderlag'!$C$18,'Orsa 2019 Beräkningsunderlag'!$C$23)</c:f>
              <c:numCache>
                <c:formatCode>0.00%</c:formatCode>
                <c:ptCount val="4"/>
                <c:pt idx="0">
                  <c:v>9.0415913200723341E-2</c:v>
                </c:pt>
                <c:pt idx="1">
                  <c:v>0.87793851717902371</c:v>
                </c:pt>
                <c:pt idx="2">
                  <c:v>3.0138637733574451E-2</c:v>
                </c:pt>
                <c:pt idx="3">
                  <c:v>1.5069318866787226E-3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02A-4B15-9EEA-9CB474A91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J14" sqref="J14"/>
    </sheetView>
  </sheetViews>
  <sheetFormatPr defaultColWidth="8.86328125" defaultRowHeight="15" customHeight="1" x14ac:dyDescent="0.45"/>
  <cols>
    <col min="1" max="1" width="5.59765625" style="20" customWidth="1"/>
    <col min="2" max="4" width="8.86328125" style="20" customWidth="1"/>
    <col min="5" max="5" width="18.86328125" style="20" customWidth="1"/>
    <col min="6" max="6" width="13.73046875" style="20" customWidth="1"/>
    <col min="7" max="7" width="19.73046875" style="20" customWidth="1"/>
    <col min="8" max="8" width="9.59765625" style="20" bestFit="1" customWidth="1"/>
    <col min="9" max="9" width="14.265625" style="20" customWidth="1"/>
    <col min="10" max="10" width="11.1328125" style="20" customWidth="1"/>
    <col min="11" max="11" width="3.265625" style="20" customWidth="1"/>
    <col min="12" max="12" width="66.59765625" style="20" customWidth="1"/>
    <col min="13" max="13" width="22.73046875" style="20" customWidth="1"/>
    <col min="14" max="14" width="7.265625" style="20" customWidth="1"/>
    <col min="15" max="15" width="8.86328125" style="20" customWidth="1"/>
    <col min="16" max="16" width="15.1328125" style="20" customWidth="1"/>
    <col min="17" max="18" width="8.86328125" style="20" customWidth="1"/>
    <col min="19" max="19" width="14.59765625" style="20" customWidth="1"/>
    <col min="20" max="20" width="8.86328125" style="20" customWidth="1"/>
    <col min="21" max="16384" width="8.86328125" style="20"/>
  </cols>
  <sheetData>
    <row r="1" spans="1:14" ht="15.75" customHeight="1" x14ac:dyDescent="0.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6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6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4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4.25" x14ac:dyDescent="0.4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ht="14.25" x14ac:dyDescent="0.4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ht="14.25" x14ac:dyDescent="0.4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ht="14.25" x14ac:dyDescent="0.4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ht="14.25" x14ac:dyDescent="0.4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ht="14.25" x14ac:dyDescent="0.4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ht="14.25" x14ac:dyDescent="0.4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ht="14.25" x14ac:dyDescent="0.4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55000000000000004">
      <c r="A13" s="17"/>
      <c r="B13" s="19"/>
      <c r="C13" s="25"/>
      <c r="D13" s="28"/>
      <c r="E13" s="35">
        <v>0.117627</v>
      </c>
      <c r="F13" s="32"/>
      <c r="G13" s="35">
        <v>5.7977100000000004</v>
      </c>
      <c r="H13" s="36" t="s">
        <v>39</v>
      </c>
      <c r="I13" s="28"/>
      <c r="J13" s="71">
        <v>1.6345800000000001E-3</v>
      </c>
      <c r="K13" s="37"/>
      <c r="L13" s="28"/>
      <c r="M13" s="32"/>
      <c r="N13" s="33"/>
    </row>
    <row r="14" spans="1:14" ht="14.25" x14ac:dyDescent="0.4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ht="14.25" x14ac:dyDescent="0.4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55000000000000004">
      <c r="A16" s="17"/>
      <c r="B16" s="19"/>
      <c r="C16" s="25"/>
      <c r="D16" s="28"/>
      <c r="E16" s="28"/>
      <c r="F16" s="28"/>
      <c r="G16" s="35">
        <v>9.0775100000000002</v>
      </c>
      <c r="H16" s="36" t="s">
        <v>39</v>
      </c>
      <c r="I16" s="28"/>
      <c r="J16" s="28"/>
      <c r="K16" s="28"/>
      <c r="L16" s="28"/>
      <c r="M16" s="28"/>
      <c r="N16" s="29"/>
    </row>
    <row r="17" spans="1:14" ht="14.25" x14ac:dyDescent="0.4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ht="14.25" x14ac:dyDescent="0.4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ht="14.25" x14ac:dyDescent="0.4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ht="14.25" x14ac:dyDescent="0.45">
      <c r="A20" s="17"/>
      <c r="B20" s="17"/>
      <c r="C20" s="25"/>
      <c r="D20" s="41" t="s">
        <v>42</v>
      </c>
      <c r="E20" s="41"/>
      <c r="F20" s="28"/>
      <c r="G20" s="28"/>
      <c r="H20" s="42">
        <v>22.591000000000001</v>
      </c>
      <c r="I20" s="28" t="s">
        <v>1</v>
      </c>
      <c r="J20" s="28"/>
      <c r="K20" s="28"/>
      <c r="L20" s="28"/>
      <c r="M20" s="28"/>
      <c r="N20" s="29"/>
    </row>
    <row r="21" spans="1:14" ht="14.25" x14ac:dyDescent="0.4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ht="14.25" x14ac:dyDescent="0.4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ht="14.25" x14ac:dyDescent="0.4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ht="14.25" x14ac:dyDescent="0.4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ht="14.25" x14ac:dyDescent="0.4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ht="14.25" x14ac:dyDescent="0.45">
      <c r="A26" s="17"/>
      <c r="B26" s="17"/>
      <c r="C26" s="25"/>
      <c r="D26" s="45" t="s">
        <v>47</v>
      </c>
      <c r="E26" s="45"/>
      <c r="F26" s="28"/>
      <c r="G26" s="28"/>
      <c r="H26" s="42">
        <v>33.04</v>
      </c>
      <c r="I26" s="28" t="s">
        <v>1</v>
      </c>
      <c r="J26" s="28"/>
      <c r="K26" s="28"/>
      <c r="L26" s="28"/>
      <c r="M26" s="28"/>
      <c r="N26" s="29"/>
    </row>
    <row r="27" spans="1:14" ht="14.25" x14ac:dyDescent="0.45">
      <c r="A27" s="17"/>
      <c r="B27" s="17"/>
      <c r="C27" s="25"/>
      <c r="D27" s="28"/>
      <c r="E27" s="46" t="s">
        <v>48</v>
      </c>
      <c r="F27" s="28"/>
      <c r="G27" s="28"/>
      <c r="H27" s="42">
        <v>0.56000000000000005</v>
      </c>
      <c r="I27" s="28" t="s">
        <v>1</v>
      </c>
      <c r="J27" s="28"/>
      <c r="K27" s="28"/>
      <c r="L27" s="28"/>
      <c r="M27" s="28"/>
      <c r="N27" s="29"/>
    </row>
    <row r="28" spans="1:14" ht="14.25" x14ac:dyDescent="0.4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ht="14.25" x14ac:dyDescent="0.4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ht="14.25" x14ac:dyDescent="0.4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ht="14.25" x14ac:dyDescent="0.4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ht="14.25" x14ac:dyDescent="0.4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ht="14.25" x14ac:dyDescent="0.45">
      <c r="A33" s="17"/>
      <c r="B33" s="17"/>
      <c r="C33" s="25"/>
      <c r="D33" s="28"/>
      <c r="E33" s="26" t="s">
        <v>54</v>
      </c>
      <c r="F33" s="28"/>
      <c r="G33" s="28"/>
      <c r="H33" s="48">
        <v>3.1</v>
      </c>
      <c r="I33" s="28"/>
      <c r="J33" s="28"/>
      <c r="K33" s="28"/>
      <c r="L33" s="28"/>
      <c r="M33" s="28"/>
      <c r="N33" s="29"/>
    </row>
    <row r="34" spans="1:14" ht="14.25" x14ac:dyDescent="0.4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ht="14.25" x14ac:dyDescent="0.4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ht="14.25" x14ac:dyDescent="0.4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ht="14.25" x14ac:dyDescent="0.4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ht="14.25" x14ac:dyDescent="0.4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ht="14.25" x14ac:dyDescent="0.4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4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7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ht="14.25" x14ac:dyDescent="0.4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'Orsa 2019 Beräkningsunderlag'!C3</f>
        <v>9.0415913200723341E-2</v>
      </c>
      <c r="N43" s="29"/>
    </row>
    <row r="44" spans="1:14" ht="14.25" x14ac:dyDescent="0.4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 t="s">
        <v>5</v>
      </c>
      <c r="M44" s="70">
        <f>'Orsa 2019 Beräkningsunderlag'!C5</f>
        <v>9.0415913200723341E-2</v>
      </c>
      <c r="N44" s="29"/>
    </row>
    <row r="45" spans="1:14" ht="14.25" x14ac:dyDescent="0.4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64"/>
      <c r="M45" s="70"/>
      <c r="N45" s="29"/>
    </row>
    <row r="46" spans="1:14" ht="14.25" x14ac:dyDescent="0.4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72" t="s">
        <v>60</v>
      </c>
      <c r="M46" s="73">
        <f>'Orsa 2019 Beräkningsunderlag'!C11</f>
        <v>0.87793851717902371</v>
      </c>
      <c r="N46" s="29"/>
    </row>
    <row r="47" spans="1:14" ht="14.25" x14ac:dyDescent="0.4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 t="s">
        <v>12</v>
      </c>
      <c r="M47" s="70">
        <f>'Orsa 2019 Beräkningsunderlag'!C13</f>
        <v>0.87793851717902371</v>
      </c>
      <c r="N47" s="29"/>
    </row>
    <row r="48" spans="1:14" ht="14.25" x14ac:dyDescent="0.4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64"/>
      <c r="M48" s="70"/>
      <c r="N48" s="29"/>
    </row>
    <row r="49" spans="1:14" ht="14.25" x14ac:dyDescent="0.4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72" t="s">
        <v>61</v>
      </c>
      <c r="M49" s="73">
        <f>'Orsa 2019 Beräkningsunderlag'!C18</f>
        <v>3.0138637733574451E-2</v>
      </c>
      <c r="N49" s="29"/>
    </row>
    <row r="50" spans="1:14" ht="14.25" x14ac:dyDescent="0.4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64" t="s">
        <v>18</v>
      </c>
      <c r="M50" s="70">
        <f>'Orsa 2019 Beräkningsunderlag'!C20</f>
        <v>3.0138637733574451E-2</v>
      </c>
      <c r="N50" s="29"/>
    </row>
    <row r="51" spans="1:14" ht="14.25" x14ac:dyDescent="0.4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64"/>
      <c r="M51" s="70"/>
      <c r="N51" s="29"/>
    </row>
    <row r="52" spans="1:14" ht="14.25" x14ac:dyDescent="0.4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72" t="s">
        <v>62</v>
      </c>
      <c r="M52" s="73">
        <f>'Orsa 2019 Beräkningsunderlag'!C23</f>
        <v>1.5069318866787226E-3</v>
      </c>
      <c r="N52" s="29"/>
    </row>
    <row r="53" spans="1:14" ht="14.25" x14ac:dyDescent="0.4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64" t="s">
        <v>21</v>
      </c>
      <c r="M53" s="70">
        <f>'Orsa 2019 Beräkningsunderlag'!C24</f>
        <v>1.5069318866787226E-3</v>
      </c>
      <c r="N53" s="29"/>
    </row>
    <row r="54" spans="1:14" ht="14.25" x14ac:dyDescent="0.4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ht="14.25" x14ac:dyDescent="0.4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/>
      <c r="M55" s="70"/>
      <c r="N55" s="29"/>
    </row>
    <row r="56" spans="1:14" ht="14.25" x14ac:dyDescent="0.4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ht="14.25" x14ac:dyDescent="0.4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ht="14.25" x14ac:dyDescent="0.4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ht="14.25" x14ac:dyDescent="0.4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ht="14.25" x14ac:dyDescent="0.4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ht="14.25" x14ac:dyDescent="0.4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ht="14.25" x14ac:dyDescent="0.4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ht="14.25" x14ac:dyDescent="0.4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ht="14.25" x14ac:dyDescent="0.4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ht="14.25" x14ac:dyDescent="0.4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ht="14.25" x14ac:dyDescent="0.4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ht="14.25" x14ac:dyDescent="0.4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ht="14.25" x14ac:dyDescent="0.4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ht="14.25" x14ac:dyDescent="0.4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ht="14.25" x14ac:dyDescent="0.4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ht="14.25" x14ac:dyDescent="0.4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4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F32" sqref="F32"/>
    </sheetView>
  </sheetViews>
  <sheetFormatPr defaultRowHeight="14.25" x14ac:dyDescent="0.45"/>
  <cols>
    <col min="1" max="1" width="104.73046875" customWidth="1"/>
    <col min="2" max="2" width="8.86328125" style="3" customWidth="1"/>
    <col min="3" max="3" width="9.1328125" customWidth="1"/>
    <col min="6" max="6" width="18.3984375" bestFit="1" customWidth="1"/>
  </cols>
  <sheetData>
    <row r="1" spans="1:17" x14ac:dyDescent="0.4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4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45">
      <c r="A3" s="6" t="s">
        <v>3</v>
      </c>
      <c r="B3" s="59">
        <f>SUM(B4:B9)</f>
        <v>3</v>
      </c>
      <c r="C3" s="69">
        <f>B3/B31</f>
        <v>9.0415913200723341E-2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45">
      <c r="A4" s="7" t="s">
        <v>4</v>
      </c>
      <c r="B4" s="14">
        <v>0</v>
      </c>
      <c r="C4" s="67">
        <f t="shared" ref="C4:C9" si="0">B4/$B$31</f>
        <v>0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45">
      <c r="A5" s="7" t="s">
        <v>5</v>
      </c>
      <c r="B5" s="14">
        <v>3</v>
      </c>
      <c r="C5" s="67">
        <f t="shared" si="0"/>
        <v>9.0415913200723341E-2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4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4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4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4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4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45">
      <c r="A11" s="8" t="s">
        <v>10</v>
      </c>
      <c r="B11" s="60">
        <f>SUM(B12:B16)</f>
        <v>29.13</v>
      </c>
      <c r="C11" s="66">
        <f>B11/B31</f>
        <v>0.87793851717902371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45">
      <c r="A12" s="9" t="s">
        <v>11</v>
      </c>
      <c r="B12" s="15">
        <v>0</v>
      </c>
      <c r="C12" s="67">
        <f>B12/$B$31</f>
        <v>0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45">
      <c r="A13" s="7" t="s">
        <v>12</v>
      </c>
      <c r="B13" s="15">
        <v>29.13</v>
      </c>
      <c r="C13" s="67">
        <f>B13/$B$31</f>
        <v>0.87793851717902371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4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45">
      <c r="A15" s="7" t="s">
        <v>14</v>
      </c>
      <c r="B15" s="15">
        <v>0</v>
      </c>
      <c r="C15" s="67">
        <f>B15/$B$31</f>
        <v>0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45">
      <c r="A16" s="7" t="s">
        <v>15</v>
      </c>
      <c r="B16" s="15">
        <v>0</v>
      </c>
      <c r="C16" s="67">
        <f>B16/$B$31</f>
        <v>0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4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45">
      <c r="A18" s="8" t="s">
        <v>16</v>
      </c>
      <c r="B18" s="60">
        <f>SUM(B19:B21)</f>
        <v>1</v>
      </c>
      <c r="C18" s="66">
        <f>B18/B31</f>
        <v>3.0138637733574451E-2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4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45">
      <c r="A20" s="7" t="s">
        <v>18</v>
      </c>
      <c r="B20" s="14">
        <v>1</v>
      </c>
      <c r="C20" s="67">
        <f>B20/$B$31</f>
        <v>3.0138637733574451E-2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4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4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45">
      <c r="A23" s="8" t="s">
        <v>20</v>
      </c>
      <c r="B23" s="60">
        <f>SUM(B24:B30)</f>
        <v>0.05</v>
      </c>
      <c r="C23" s="66">
        <f>B23/B31</f>
        <v>1.5069318866787226E-3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45">
      <c r="A24" s="7" t="s">
        <v>21</v>
      </c>
      <c r="B24" s="14">
        <v>0.05</v>
      </c>
      <c r="C24" s="67">
        <f>B24/$B$31</f>
        <v>1.5069318866787226E-3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4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4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4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4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4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4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45">
      <c r="A31" s="11" t="s">
        <v>28</v>
      </c>
      <c r="B31" s="61">
        <f>SUM(B3,B11,B18,B23)</f>
        <v>33.179999999999993</v>
      </c>
      <c r="C31" s="65">
        <f>C3+C11+C18+C23</f>
        <v>1.0000000000000004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4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4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Orsa 2019</vt:lpstr>
      <vt:lpstr>Orsa 2019 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Charlotte Eriksson</cp:lastModifiedBy>
  <dcterms:created xsi:type="dcterms:W3CDTF">2013-04-29T14:57:03Z</dcterms:created>
  <dcterms:modified xsi:type="dcterms:W3CDTF">2020-03-16T06:45:54Z</dcterms:modified>
</cp:coreProperties>
</file>