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dvenfi-my.sharepoint.com/personal/charlotte_eriksson_adven_com/Documents/Documents/MarCom/Hemsidan/2019 Miljövärden/"/>
    </mc:Choice>
  </mc:AlternateContent>
  <xr:revisionPtr revIDLastSave="0" documentId="8_{18238DD9-AC6B-42A8-88F2-70030BA3E495}" xr6:coauthVersionLast="44" xr6:coauthVersionMax="44" xr10:uidLastSave="{00000000-0000-0000-0000-000000000000}"/>
  <bookViews>
    <workbookView xWindow="-98" yWindow="-98" windowWidth="20715" windowHeight="13425" xr2:uid="{00000000-000D-0000-FFFF-FFFF00000000}"/>
  </bookViews>
  <sheets>
    <sheet name="Sollefteå 2019" sheetId="1" r:id="rId1"/>
    <sheet name="SOL 2019 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28" i="2" l="1"/>
  <c r="C24" i="2"/>
  <c r="M53" i="1" s="1"/>
  <c r="C20" i="2"/>
  <c r="M50" i="1" s="1"/>
  <c r="C16" i="2"/>
  <c r="C12" i="2"/>
  <c r="C8" i="2"/>
  <c r="C4" i="2"/>
  <c r="C27" i="2"/>
  <c r="C23" i="2"/>
  <c r="M52" i="1" s="1"/>
  <c r="C19" i="2"/>
  <c r="C15" i="2"/>
  <c r="C11" i="2"/>
  <c r="M46" i="1" s="1"/>
  <c r="C7" i="2"/>
  <c r="C29" i="2"/>
  <c r="C21" i="2"/>
  <c r="C13" i="2"/>
  <c r="M47" i="1" s="1"/>
  <c r="C30" i="2"/>
  <c r="C26" i="2"/>
  <c r="C14" i="2"/>
  <c r="C6" i="2"/>
  <c r="C25" i="2"/>
  <c r="C9" i="2"/>
  <c r="C5" i="2"/>
  <c r="M44" i="1" s="1"/>
  <c r="C18" i="2"/>
  <c r="M49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<sst xmlns="http://schemas.openxmlformats.org/spreadsheetml/2006/main" count="75" uniqueCount="63">
  <si>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</si>
  <si>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</si>
  <si>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</si>
  <si>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</si>
  <si>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</si>
  <si>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</si>
  <si>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</si>
  <si>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</si>
  <si>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</si>
  <si>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</si>
  <si>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</si>
  <si>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</si>
  <si>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</si>
  <si>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</si>
  <si>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</si>
  <si>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</si>
  <si>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</si>
  <si>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</si>
  <si>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</si>
  <si>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</si>
  <si>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</si>
  <si>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</si>
  <si>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</si>
  <si>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</si>
  <si>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</si>
  <si>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</si>
  <si>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</si>
  <si>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</si>
  <si>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</si>
  <si>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</si>
  <si>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</si>
  <si>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Sollefteå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</si>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</sst>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28" builtinId="27" customBuiltin="1"/>
    <cellStyle name="Calculation" xfId="20" builtinId="22" customBuiltin="1"/>
    <cellStyle name="Check Cell" xfId="31" builtinId="23" customBuiltin="1"/>
    <cellStyle name="Explanatory Text" xfId="29" builtinId="53" customBuiltin="1"/>
    <cellStyle name="Good" xfId="2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30" builtinId="20" customBuiltin="1"/>
    <cellStyle name="Linke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Note" xfId="19" builtinId="10" customBuiltin="1"/>
    <cellStyle name="Output" xfId="47" builtinId="21" customBuiltin="1"/>
    <cellStyle name="Percent" xfId="38" builtinId="5"/>
    <cellStyle name="Procent 2" xfId="39" xr:uid="{00000000-0005-0000-0000-000027000000}"/>
    <cellStyle name="Procent 4" xfId="40" xr:uid="{00000000-0005-0000-0000-000028000000}"/>
    <cellStyle name="Title" xfId="41" builtinId="15" customBuiltin="1"/>
    <cellStyle name="Total" xfId="46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FC-4AF5-B55E-28E7CDE656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DFC-4AF5-B55E-28E7CDE656D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DFC-4AF5-B55E-28E7CDE656D9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DFC-4AF5-B55E-28E7CDE656D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DDFC-4AF5-B55E-28E7CDE656D9}"/>
              </c:ext>
            </c:extLst>
          </c:dPt>
          <c:cat>
            <c:strRef>
              <c:f>('SOL 2019 Beräkningsunderlag'!$A$3,'SOL 2019 Beräkningsunderlag'!$A$11,'SOL 2019 Beräkningsunderlag'!$A$18,'SOL 2019 Beräkningsunderlag'!$A$23)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('SOL 2019 Beräkningsunderlag'!$C$3,'SOL 2019 Beräkningsunderlag'!$C$11,'SOL 2019 Beräkningsunderlag'!$C$18,'SOL 2019 Beräkningsunderlag'!$C$23)</c:f>
              <c:numCache>
                <c:formatCode>0.00%</c:formatCode>
                <c:ptCount val="4"/>
                <c:pt idx="0">
                  <c:v>0.11523687580025609</c:v>
                </c:pt>
                <c:pt idx="1">
                  <c:v>0.84314980793854033</c:v>
                </c:pt>
                <c:pt idx="2">
                  <c:v>2.5608194622279132E-2</c:v>
                </c:pt>
                <c:pt idx="3">
                  <c:v>1.6005121638924456E-2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C-4AF5-B55E-28E7CDE6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6328125" defaultRowHeight="15" customHeight="1" x14ac:dyDescent="0.45"/>
  <cols>
    <col min="1" max="1" width="5.59765625" style="20" customWidth="1"/>
    <col min="2" max="4" width="8.86328125" style="20" customWidth="1"/>
    <col min="5" max="5" width="18.86328125" style="20" customWidth="1"/>
    <col min="6" max="6" width="13.73046875" style="20" customWidth="1"/>
    <col min="7" max="7" width="19.73046875" style="20" customWidth="1"/>
    <col min="8" max="8" width="9.59765625" style="20" bestFit="1" customWidth="1"/>
    <col min="9" max="9" width="14.265625" style="20" customWidth="1"/>
    <col min="10" max="10" width="11.1328125" style="20" customWidth="1"/>
    <col min="11" max="11" width="3.265625" style="20" customWidth="1"/>
    <col min="12" max="12" width="66.59765625" style="20" customWidth="1"/>
    <col min="13" max="13" width="22.73046875" style="20" customWidth="1"/>
    <col min="14" max="14" width="7.265625" style="20" customWidth="1"/>
    <col min="15" max="15" width="8.86328125" style="20" customWidth="1"/>
    <col min="16" max="16" width="15.1328125" style="20" customWidth="1"/>
    <col min="17" max="18" width="8.86328125" style="20" customWidth="1"/>
    <col min="19" max="19" width="14.59765625" style="20" customWidth="1"/>
    <col min="20" max="20" width="8.86328125" style="20" customWidth="1"/>
    <col min="21" max="16384" width="8.86328125" style="20"/>
  </cols>
  <sheetData>
    <row r="1" spans="1:14" ht="15.75" customHeight="1" x14ac:dyDescent="0.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6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6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4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x14ac:dyDescent="0.4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4.25" x14ac:dyDescent="0.4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ht="14.25" x14ac:dyDescent="0.4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ht="14.25" x14ac:dyDescent="0.4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ht="14.25" x14ac:dyDescent="0.4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ht="14.25" x14ac:dyDescent="0.4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ht="14.25" x14ac:dyDescent="0.4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ht="14.25" x14ac:dyDescent="0.4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55000000000000004">
      <c r="A13" s="17"/>
      <c r="B13" s="19"/>
      <c r="C13" s="25"/>
      <c r="D13" s="28"/>
      <c r="E13" s="35">
        <v>0.17210300000000001</v>
      </c>
      <c r="F13" s="32"/>
      <c r="G13" s="35">
        <v>10.0288</v>
      </c>
      <c r="H13" s="36" t="s">
        <v>39</v>
      </c>
      <c r="I13" s="28"/>
      <c r="J13" s="71">
        <v>1.5997999999999998E-2</v>
      </c>
      <c r="K13" s="37"/>
      <c r="L13" s="28"/>
      <c r="M13" s="32"/>
      <c r="N13" s="33"/>
    </row>
    <row r="14" spans="1:14" ht="14.25" x14ac:dyDescent="0.4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ht="14.25" x14ac:dyDescent="0.4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55000000000000004">
      <c r="A16" s="17"/>
      <c r="B16" s="19"/>
      <c r="C16" s="25"/>
      <c r="D16" s="28"/>
      <c r="E16" s="28"/>
      <c r="F16" s="28"/>
      <c r="G16" s="35">
        <v>8.1794799999999999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ht="14.25" x14ac:dyDescent="0.4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ht="14.25" x14ac:dyDescent="0.4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ht="14.25" x14ac:dyDescent="0.4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4.25" x14ac:dyDescent="0.45">
      <c r="A20" s="17"/>
      <c r="B20" s="17"/>
      <c r="C20" s="25"/>
      <c r="D20" s="41" t="s">
        <v>42</v>
      </c>
      <c r="E20" s="41"/>
      <c r="F20" s="28"/>
      <c r="G20" s="28"/>
      <c r="H20" s="42">
        <v>59.720999999999997</v>
      </c>
      <c r="I20" s="28" t="s">
        <v>1</v>
      </c>
      <c r="J20" s="28"/>
      <c r="K20" s="28"/>
      <c r="L20" s="28"/>
      <c r="M20" s="28"/>
      <c r="N20" s="29"/>
    </row>
    <row r="21" spans="1:14" ht="14.25" x14ac:dyDescent="0.4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ht="14.25" x14ac:dyDescent="0.4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ht="14.25" x14ac:dyDescent="0.4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ht="14.25" x14ac:dyDescent="0.4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ht="14.25" x14ac:dyDescent="0.4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ht="14.25" x14ac:dyDescent="0.45">
      <c r="A26" s="17"/>
      <c r="B26" s="17"/>
      <c r="C26" s="25"/>
      <c r="D26" s="45" t="s">
        <v>47</v>
      </c>
      <c r="E26" s="45"/>
      <c r="F26" s="28"/>
      <c r="G26" s="28"/>
      <c r="H26" s="42">
        <v>78.260000000000005</v>
      </c>
      <c r="I26" s="28" t="s">
        <v>1</v>
      </c>
      <c r="J26" s="28"/>
      <c r="K26" s="28"/>
      <c r="L26" s="28"/>
      <c r="M26" s="28"/>
      <c r="N26" s="29"/>
    </row>
    <row r="27" spans="1:14" ht="14.25" x14ac:dyDescent="0.45">
      <c r="A27" s="17"/>
      <c r="B27" s="17"/>
      <c r="C27" s="25"/>
      <c r="D27" s="28"/>
      <c r="E27" s="46" t="s">
        <v>48</v>
      </c>
      <c r="F27" s="28"/>
      <c r="G27" s="28"/>
      <c r="H27" s="42">
        <v>2.23</v>
      </c>
      <c r="I27" s="28" t="s">
        <v>1</v>
      </c>
      <c r="J27" s="28"/>
      <c r="K27" s="28"/>
      <c r="L27" s="28"/>
      <c r="M27" s="28"/>
      <c r="N27" s="29"/>
    </row>
    <row r="28" spans="1:14" ht="14.25" x14ac:dyDescent="0.4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4.25" x14ac:dyDescent="0.4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ht="14.25" x14ac:dyDescent="0.4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ht="14.25" x14ac:dyDescent="0.4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ht="14.25" x14ac:dyDescent="0.4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ht="14.25" x14ac:dyDescent="0.4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ht="14.25" x14ac:dyDescent="0.4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4.25" x14ac:dyDescent="0.4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ht="14.25" x14ac:dyDescent="0.4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ht="14.25" x14ac:dyDescent="0.4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14.25" x14ac:dyDescent="0.4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ht="14.25" x14ac:dyDescent="0.4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4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7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ht="14.25" x14ac:dyDescent="0.4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'SOL 2019 Beräkningsunderlag'!C3</f>
        <v>0.11523687580025609</v>
      </c>
      <c r="N43" s="29"/>
    </row>
    <row r="44" spans="1:14" ht="14.25" x14ac:dyDescent="0.4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'SOL 2019 Beräkningsunderlag'!C5</f>
        <v>0.11523687580025609</v>
      </c>
      <c r="N44" s="29"/>
    </row>
    <row r="45" spans="1:14" ht="14.25" x14ac:dyDescent="0.4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ht="14.25" x14ac:dyDescent="0.4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'SOL 2019 Beräkningsunderlag'!C11</f>
        <v>0.84314980793854033</v>
      </c>
      <c r="N46" s="29"/>
    </row>
    <row r="47" spans="1:14" ht="14.25" x14ac:dyDescent="0.4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12</v>
      </c>
      <c r="M47" s="70">
        <f>'SOL 2019 Beräkningsunderlag'!C13</f>
        <v>0.84314980793854033</v>
      </c>
      <c r="N47" s="29"/>
    </row>
    <row r="48" spans="1:14" ht="14.25" x14ac:dyDescent="0.4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ht="14.25" x14ac:dyDescent="0.4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'SOL 2019 Beräkningsunderlag'!C18</f>
        <v>2.5608194622279132E-2</v>
      </c>
      <c r="N49" s="29"/>
    </row>
    <row r="50" spans="1:14" ht="14.25" x14ac:dyDescent="0.4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18</v>
      </c>
      <c r="M50" s="70">
        <f>'SOL 2019 Beräkningsunderlag'!C20</f>
        <v>2.5608194622279132E-2</v>
      </c>
      <c r="N50" s="29"/>
    </row>
    <row r="51" spans="1:14" ht="14.25" x14ac:dyDescent="0.4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ht="14.25" x14ac:dyDescent="0.4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'SOL 2019 Beräkningsunderlag'!C23</f>
        <v>1.6005121638924456E-2</v>
      </c>
      <c r="N52" s="29"/>
    </row>
    <row r="53" spans="1:14" ht="14.25" x14ac:dyDescent="0.4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 t="s">
        <v>21</v>
      </c>
      <c r="M53" s="70">
        <f>'SOL 2019 Beräkningsunderlag'!C24</f>
        <v>1.6005121638924456E-2</v>
      </c>
      <c r="N53" s="29"/>
    </row>
    <row r="54" spans="1:14" ht="14.25" x14ac:dyDescent="0.4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ht="14.25" x14ac:dyDescent="0.4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ht="14.25" x14ac:dyDescent="0.4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ht="14.25" x14ac:dyDescent="0.4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ht="14.25" x14ac:dyDescent="0.4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ht="14.25" x14ac:dyDescent="0.4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ht="14.25" x14ac:dyDescent="0.4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ht="14.25" x14ac:dyDescent="0.4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ht="14.25" x14ac:dyDescent="0.4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ht="14.25" x14ac:dyDescent="0.4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ht="14.25" x14ac:dyDescent="0.4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ht="14.25" x14ac:dyDescent="0.4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ht="14.25" x14ac:dyDescent="0.4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ht="14.25" x14ac:dyDescent="0.4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ht="14.25" x14ac:dyDescent="0.4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ht="14.25" x14ac:dyDescent="0.4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ht="14.25" x14ac:dyDescent="0.4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ht="14.25" x14ac:dyDescent="0.4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4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4.25" x14ac:dyDescent="0.45"/>
  <cols>
    <col min="1" max="1" width="104.73046875" customWidth="1"/>
    <col min="2" max="2" width="8.86328125" style="3" customWidth="1"/>
    <col min="3" max="3" width="9.1328125" customWidth="1"/>
    <col min="6" max="6" width="18.3984375" bestFit="1" customWidth="1"/>
  </cols>
  <sheetData>
    <row r="1" spans="1:17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4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45">
      <c r="A3" s="6" t="s">
        <v>3</v>
      </c>
      <c r="B3" s="59">
        <f>SUM(B4:B9)</f>
        <v>9</v>
      </c>
      <c r="C3" s="69">
        <f>B3/B31</f>
        <v>0.11523687580025609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4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45">
      <c r="A5" s="7" t="s">
        <v>5</v>
      </c>
      <c r="B5" s="14">
        <v>9</v>
      </c>
      <c r="C5" s="67">
        <f t="shared" si="0"/>
        <v>0.11523687580025609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4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4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4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4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4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45">
      <c r="A11" s="8" t="s">
        <v>10</v>
      </c>
      <c r="B11" s="60">
        <f>SUM(B12:B16)</f>
        <v>65.849999999999994</v>
      </c>
      <c r="C11" s="66">
        <f>B11/B31</f>
        <v>0.84314980793854033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4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45">
      <c r="A13" s="7" t="s">
        <v>12</v>
      </c>
      <c r="B13" s="15">
        <v>65.849999999999994</v>
      </c>
      <c r="C13" s="67">
        <f>B13/$B$31</f>
        <v>0.84314980793854033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4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4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4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4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45">
      <c r="A18" s="8" t="s">
        <v>16</v>
      </c>
      <c r="B18" s="60">
        <f>SUM(B19:B21)</f>
        <v>2</v>
      </c>
      <c r="C18" s="66">
        <f>B18/B31</f>
        <v>2.5608194622279132E-2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4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45">
      <c r="A20" s="7" t="s">
        <v>18</v>
      </c>
      <c r="B20" s="14">
        <v>2</v>
      </c>
      <c r="C20" s="67">
        <f>B20/$B$31</f>
        <v>2.5608194622279132E-2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4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4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45">
      <c r="A23" s="8" t="s">
        <v>20</v>
      </c>
      <c r="B23" s="60">
        <f>SUM(B24:B30)</f>
        <v>1.25</v>
      </c>
      <c r="C23" s="66">
        <f>B23/B31</f>
        <v>1.6005121638924456E-2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45">
      <c r="A24" s="7" t="s">
        <v>21</v>
      </c>
      <c r="B24" s="14">
        <v>1.25</v>
      </c>
      <c r="C24" s="67">
        <f>B24/$B$31</f>
        <v>1.6005121638924456E-2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4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4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4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4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4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4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45">
      <c r="A31" s="11" t="s">
        <v>28</v>
      </c>
      <c r="B31" s="61">
        <f>SUM(B3,B11,B18,B23)</f>
        <v>78.099999999999994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4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4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87B71CC4E514FB5B5BEC461D70928" ma:contentTypeVersion="13" ma:contentTypeDescription="Create a new document." ma:contentTypeScope="" ma:versionID="ab13cab47dac7c1bc3575198a84c9630">
  <xsd:schema xmlns:xsd="http://www.w3.org/2001/XMLSchema" xmlns:xs="http://www.w3.org/2001/XMLSchema" xmlns:p="http://schemas.microsoft.com/office/2006/metadata/properties" xmlns:ns3="ab4cd7a6-d6c8-4dfa-85ca-1cc1f8b792dc" xmlns:ns4="a3f9ae34-6ddb-461a-b091-b4fe917c0fcd" targetNamespace="http://schemas.microsoft.com/office/2006/metadata/properties" ma:root="true" ma:fieldsID="bdb27c5ee84de418a3409f02a389cdfd" ns3:_="" ns4:_="">
    <xsd:import namespace="ab4cd7a6-d6c8-4dfa-85ca-1cc1f8b792dc"/>
    <xsd:import namespace="a3f9ae34-6ddb-461a-b091-b4fe917c0f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cd7a6-d6c8-4dfa-85ca-1cc1f8b792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9ae34-6ddb-461a-b091-b4fe917c0f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3179C-DDDF-4E87-B520-A1C99B466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cd7a6-d6c8-4dfa-85ca-1cc1f8b792dc"/>
    <ds:schemaRef ds:uri="a3f9ae34-6ddb-461a-b091-b4fe917c0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30D33-0668-4074-91F7-CE3DC2C1C8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F39DE-3D2D-44DE-A67F-96F6C826D48D}">
  <ds:schemaRefs>
    <ds:schemaRef ds:uri="http://purl.org/dc/terms/"/>
    <ds:schemaRef ds:uri="ab4cd7a6-d6c8-4dfa-85ca-1cc1f8b792d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3f9ae34-6ddb-461a-b091-b4fe917c0fc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Sollefteå 2019</vt:lpstr>
      <vt:lpstr>SOL 2019 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Charlotte Eriksson</cp:lastModifiedBy>
  <dcterms:created xsi:type="dcterms:W3CDTF">2013-04-29T14:57:03Z</dcterms:created>
  <dcterms:modified xsi:type="dcterms:W3CDTF">2020-03-19T07:04:22Z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0x0101004ED87B71CC4E514FB5B5BEC461D70928</vt:lpwstr>
  </property>
</Properties>
</file>